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My Drive\2. DU AN DAU TU\4. CCN\10. Du an dau tu cong\Ke hoach dau tu cong 2025\"/>
    </mc:Choice>
  </mc:AlternateContent>
  <bookViews>
    <workbookView xWindow="0" yWindow="0" windowWidth="20490" windowHeight="7755" firstSheet="8" activeTab="8"/>
  </bookViews>
  <sheets>
    <sheet name="foxz" sheetId="12" state="veryHidden" r:id="rId1"/>
    <sheet name="công thương đề xuất" sheetId="11" state="hidden" r:id="rId2"/>
    <sheet name="PL BB" sheetId="13" state="hidden" r:id="rId3"/>
    <sheet name="PL nghị quyết" sheetId="14" state="hidden" r:id="rId4"/>
    <sheet name="PL TTr gửi UB" sheetId="15" state="hidden" r:id="rId5"/>
    <sheet name="PL biên bản" sheetId="19" state="hidden" r:id="rId6"/>
    <sheet name="PL kèm VB UB gửi BCH" sheetId="16" state="hidden" r:id="rId7"/>
    <sheet name="PL NQ" sheetId="17" state="hidden" r:id="rId8"/>
    <sheet name="PL kèm nghị quyết" sheetId="18" r:id="rId9"/>
  </sheets>
  <definedNames>
    <definedName name="_xlnm.Print_Titles" localSheetId="1">'công thương đề xuất'!$A:$M,'công thương đề xuất'!$4:$5</definedName>
  </definedNames>
  <calcPr calcId="162913"/>
</workbook>
</file>

<file path=xl/calcChain.xml><?xml version="1.0" encoding="utf-8"?>
<calcChain xmlns="http://schemas.openxmlformats.org/spreadsheetml/2006/main">
  <c r="G11" i="19" l="1"/>
  <c r="F11" i="19"/>
  <c r="I9" i="19"/>
  <c r="H9" i="19"/>
  <c r="G9" i="19"/>
  <c r="H9" i="15" l="1"/>
  <c r="I9" i="15"/>
  <c r="Z15" i="18" l="1"/>
  <c r="Y15" i="18"/>
  <c r="S15" i="18"/>
  <c r="Z14" i="18"/>
  <c r="Y14" i="18"/>
  <c r="S14" i="18"/>
  <c r="R14" i="18"/>
  <c r="Q14" i="18"/>
  <c r="P14" i="18"/>
  <c r="O14" i="18"/>
  <c r="Z13" i="18"/>
  <c r="Y13" i="18"/>
  <c r="S13" i="18"/>
  <c r="Z12" i="18"/>
  <c r="Y12" i="18"/>
  <c r="S12" i="18"/>
  <c r="Z11" i="18"/>
  <c r="Y11" i="18"/>
  <c r="S11" i="18"/>
  <c r="X10" i="18"/>
  <c r="U10" i="18"/>
  <c r="T10" i="18"/>
  <c r="R10" i="18"/>
  <c r="Q10" i="18"/>
  <c r="P10" i="18"/>
  <c r="O10" i="18"/>
  <c r="N10" i="18"/>
  <c r="M10" i="18"/>
  <c r="Z10" i="18" s="1"/>
  <c r="K10" i="18"/>
  <c r="J10" i="18"/>
  <c r="I10" i="18"/>
  <c r="S14" i="17"/>
  <c r="AB12" i="17"/>
  <c r="AB15" i="17"/>
  <c r="AA15" i="17"/>
  <c r="S15" i="17"/>
  <c r="AB14" i="17"/>
  <c r="AA14" i="17"/>
  <c r="W10" i="17"/>
  <c r="V14" i="17"/>
  <c r="V10" i="17" s="1"/>
  <c r="U14" i="17"/>
  <c r="U10" i="17" s="1"/>
  <c r="T10" i="17"/>
  <c r="R14" i="17"/>
  <c r="R10" i="17" s="1"/>
  <c r="Q14" i="17"/>
  <c r="Q10" i="17" s="1"/>
  <c r="P14" i="17"/>
  <c r="P10" i="17" s="1"/>
  <c r="O14" i="17"/>
  <c r="O10" i="17" s="1"/>
  <c r="N10" i="17"/>
  <c r="AB13" i="17"/>
  <c r="AA13" i="17"/>
  <c r="S13" i="17"/>
  <c r="AA12" i="17"/>
  <c r="S12" i="17"/>
  <c r="AB11" i="17"/>
  <c r="Z10" i="17"/>
  <c r="K10" i="17"/>
  <c r="J10" i="17"/>
  <c r="I10" i="17"/>
  <c r="S10" i="18" l="1"/>
  <c r="S11" i="17"/>
  <c r="S10" i="17" s="1"/>
  <c r="AA11" i="17"/>
  <c r="M10" i="17"/>
  <c r="AB10" i="17" s="1"/>
  <c r="G15" i="16" l="1"/>
  <c r="G8" i="16" s="1"/>
  <c r="F15" i="16"/>
  <c r="F13" i="16" s="1"/>
  <c r="K13" i="16"/>
  <c r="J13" i="16"/>
  <c r="I13" i="16"/>
  <c r="E13" i="16"/>
  <c r="D13" i="16"/>
  <c r="E11" i="16"/>
  <c r="E10" i="16" s="1"/>
  <c r="K10" i="16"/>
  <c r="J10" i="16"/>
  <c r="I10" i="16"/>
  <c r="G10" i="16"/>
  <c r="F10" i="16"/>
  <c r="D10" i="16"/>
  <c r="I8" i="16"/>
  <c r="H8" i="16"/>
  <c r="G11" i="15"/>
  <c r="G9" i="15" s="1"/>
  <c r="F11" i="15"/>
  <c r="G13" i="16" l="1"/>
  <c r="H8" i="14"/>
  <c r="I8" i="14"/>
  <c r="G15" i="14"/>
  <c r="G8" i="14" s="1"/>
  <c r="F15" i="14" l="1"/>
  <c r="F13" i="14" s="1"/>
  <c r="K13" i="14"/>
  <c r="J13" i="14"/>
  <c r="I13" i="14"/>
  <c r="G13" i="14"/>
  <c r="E13" i="14"/>
  <c r="D13" i="14"/>
  <c r="E11" i="14"/>
  <c r="E10" i="14" s="1"/>
  <c r="K10" i="14"/>
  <c r="J10" i="14"/>
  <c r="I10" i="14"/>
  <c r="G10" i="14"/>
  <c r="F10" i="14"/>
  <c r="D10" i="14"/>
  <c r="K8" i="13"/>
  <c r="L11" i="13" l="1"/>
  <c r="K11" i="13"/>
  <c r="L8" i="13"/>
  <c r="K6" i="13"/>
  <c r="L6" i="13" l="1"/>
  <c r="L21" i="13"/>
  <c r="J11" i="13"/>
  <c r="J6" i="13" s="1"/>
  <c r="I11" i="13"/>
  <c r="I6" i="13" s="1"/>
  <c r="N15" i="13" l="1"/>
  <c r="H17" i="13"/>
  <c r="H15" i="13" s="1"/>
  <c r="M15" i="13"/>
  <c r="L15" i="13"/>
  <c r="I15" i="13"/>
  <c r="G15" i="13"/>
  <c r="F15" i="13"/>
  <c r="G13" i="13"/>
  <c r="G12" i="13" s="1"/>
  <c r="N12" i="13"/>
  <c r="M12" i="13"/>
  <c r="L12" i="13"/>
  <c r="I12" i="13"/>
  <c r="H12" i="13"/>
  <c r="F12" i="13"/>
  <c r="Q11" i="13"/>
  <c r="G11" i="13"/>
  <c r="L13" i="11"/>
  <c r="L14" i="11"/>
  <c r="L15" i="11"/>
  <c r="L16" i="11"/>
  <c r="L17" i="11"/>
  <c r="H11" i="13" l="1"/>
  <c r="O8" i="11"/>
  <c r="I8" i="11"/>
  <c r="J8" i="11"/>
  <c r="J6" i="11" s="1"/>
  <c r="K8" i="11"/>
  <c r="K6" i="11" s="1"/>
  <c r="G8" i="11"/>
  <c r="L8" i="11"/>
  <c r="L6" i="11" l="1"/>
  <c r="H14" i="11"/>
  <c r="H8" i="11" s="1"/>
  <c r="J12" i="11"/>
  <c r="L12" i="11"/>
  <c r="K12" i="11"/>
  <c r="I12" i="11"/>
  <c r="H12" i="11"/>
  <c r="G12" i="11"/>
  <c r="F12" i="11"/>
  <c r="G10" i="11"/>
  <c r="G9" i="11" s="1"/>
  <c r="L9" i="11"/>
  <c r="K9" i="11"/>
  <c r="J9" i="11"/>
  <c r="I9" i="11"/>
  <c r="H9" i="11"/>
  <c r="F9" i="11"/>
</calcChain>
</file>

<file path=xl/sharedStrings.xml><?xml version="1.0" encoding="utf-8"?>
<sst xmlns="http://schemas.openxmlformats.org/spreadsheetml/2006/main" count="438" uniqueCount="167">
  <si>
    <t>Ghi chú</t>
  </si>
  <si>
    <t>I</t>
  </si>
  <si>
    <t>II</t>
  </si>
  <si>
    <t>ĐVT: Triệu đồng</t>
  </si>
  <si>
    <t>STT</t>
  </si>
  <si>
    <t xml:space="preserve">Tổng số </t>
  </si>
  <si>
    <t>Danh mục công trình</t>
  </si>
  <si>
    <t>Sự cần thiết phải đầu tư</t>
  </si>
  <si>
    <t>Dự kiến quy mô</t>
  </si>
  <si>
    <t>TMĐT</t>
  </si>
  <si>
    <t xml:space="preserve">PHỤ LỤC </t>
  </si>
  <si>
    <t>Ngân sách huyện và huy động khác</t>
  </si>
  <si>
    <t>Hỗ trợ chuyển tiếp thực hiện NQ 86/2018/HĐND</t>
  </si>
  <si>
    <t>Đường trục chính cụm công nghiệp Yên Huy, huyện Can Lộc</t>
  </si>
  <si>
    <t>Hạ tầng giao thông kết nối trong và ngoài hàng rào cụm công nghiệp Cổng Khánh 1, thị xã Hồng Lĩnh</t>
  </si>
  <si>
    <t>Số Quyết định; ngày, tháng năm</t>
  </si>
  <si>
    <t>Số vốn đã bố trí</t>
  </si>
  <si>
    <t>Quyết định số 3326/QĐ-UBND; ngày 02/10/2020</t>
  </si>
  <si>
    <t>Quyết định số 3327/QĐ-UBND; ngày 02/10/2020</t>
  </si>
  <si>
    <t>Số Quyết định phê duyệt Dự án/Điều chỉnh Dự án (nếu có)</t>
  </si>
  <si>
    <t>Hỗ trợ theo Nghị quyết 96/2022/NQ-HĐND</t>
  </si>
  <si>
    <t xml:space="preserve">Kế hoạch vốn hỗ trợ giai đoạn 2023-2025 từ NQ 96/2022/NQ-HĐND </t>
  </si>
  <si>
    <t>Dự án Hạ tầng kỹ thuật 
Cụm công nghiệp Nam Hồng, thị xã Hồng Lĩnh</t>
  </si>
  <si>
    <t>263/QĐ-UBND; ngày 17/01/2018</t>
  </si>
  <si>
    <t>Dự án đường nối đường gom QL15B đi cụm công nghiệp Cẩm Nhượng, huyện Cẩm Xuyên</t>
  </si>
  <si>
    <t>Tuyến đường giao thông nội cụm 1, cụm công nghiệp Trung Lương, thị xã Hồng Lĩnh</t>
  </si>
  <si>
    <t>Khu xử lý nước thải tập trung và đường gom nước thải; hệ thống cấp nước</t>
  </si>
  <si>
    <t>Đầu tư hoàn thiện hạ tầng kỹ thuật Cụm công nghiệp Thạch Đồng, xã Đồng Môn</t>
  </si>
  <si>
    <t>Đầu tư hoàn thiện hạ tầng kỹ thuật bao gồm các hạng mục: Đường giao thông; san nền phần còn lại; hệ thống thoát nước mưa, thoát nước thải; trạm XLNT; hệ thống cấp nước, cấp điện; cây xanh cảnh quan</t>
  </si>
  <si>
    <t>Đường trục chính kết nối vào cụm công nghiệp Gia Phố có chiều dài khoảng 500m; hiện trạng có mặt đường bằng bê tông xi măng đã bị hư hỏng, xuống cấp; nền đường rộng khoảng 5m. Vì vậy, để đảm bảo khả năng phục vụ, phát triển cụm công nghiệp trong thời gian tới, việc đầu tư xây dựng tuyến đường trục chính vào cụm công nghiệp Gia Phố là hết sức cần thiết.</t>
  </si>
  <si>
    <t>Công trình giao thông cấp III với tổng chiều dài 500m; mặt đường rộng 15m, có kết cấu bằng bê tông nhựa</t>
  </si>
  <si>
    <t>Cụm Công nghiệp Cẩm Nhượng hiện đang do Công ty Cổ phần EcoLand làm chủ đầu tư; hệ thống giao thông kết nối cụm hiện chí có 01 tuyến đường trục thôn mặt 5m, đi qua khu dân cư có mật đô cao và Trường mầm non. Do đó, việc dầu tư tuyến gom đi QL15B đi cụm công nghiệp Cẩm Nhượng là cần thiết, vừa phục vụ phát triển cụm công nghiệp, vừa đáp ứng nhu cầu phát triển kinh tế xã hội của địa phương.</t>
  </si>
  <si>
    <t>CCN Thạch Đồng hiện nay đã có 06 doanh nghiệp, hộ gia đình vào hoạt động với tỷ lệ lấp đầy đạt hơn 45%; diện tích cho thuê còn lại là 1.79ha. Hiện hệ thống thoát nước mưa, thoát nước thải; trạm XLNT; hệ thống cấp nước tại cụm chưa có; tuyến đường giao thông vào cụm xuống cấp; phần diện tích 1,79ha chưa được san nền. Việc đầu tư hạ tầng tại cụm hết sức cần thiết, nhằm thu hút các Doanh nghiệp, HTX trên địa bàn thành phố vào sản xuất tại đây, thúc đẩy cụm phát triển.</t>
  </si>
  <si>
    <t>Đầu tư xây dựng tuyến đường nối đường gom 
QL15B đi cụm công nghiệp Cẩm Nhượng với tổng chiều dài khoảng 1,5km, Quy mô mặt cắt 
ngang Bnền=18m; Bmặt=10,5m; đầu tư xây dựng cầu đạt tải trọng thiết kế HL93; 
cống thoát nước thiết kế tải trọng H30-XB80.</t>
  </si>
  <si>
    <t>Đầu tư tuyến đường GT nội cụm 1, Chiều dài khoảng 258m; Chiều rộng nền đường Bnền =13,5m, chiều rộng mặt đường Bmặt
=7,5m, chiều rộng vỉa hè Bvỉa hè =2x3m.</t>
  </si>
  <si>
    <t>Cụm công nghiệp Trung Lương có 17 doanh nghiệp, cơ sở sản xuất kinh doanh; trong đó phần quy hoạch 6,6ha đã lấp đầy; riêng phần mở rộng 19,87 ha đã có 3 doanh nghiệp thuê đất. Phần diện tích quy hoạch mở rộng 4,6ha chưa được đầu tư hạ tầng, nhất là chưa có hệ thống đường giao thông nội cụm nên chưa thể thu hút được các nhà đầu tư. Việc đầu tư tuyến đường nội cụm là cần thiết, đáp ứng nhu cầu của nhà đầu tư, đầu tư vào cụm.</t>
  </si>
  <si>
    <t>Quyết toán tại Quyết định số 2459/QĐ-UBND ngày 06/12/2022; đã bố trí nguồn TT TKC tại QĐ 1916</t>
  </si>
  <si>
    <t>Dự kiến bố trí ở mức 85% số vốn còn thiếu theo giá trị nghiệm thu A –B; đã bố trí nguồn TT TKC tại QĐ 1916</t>
  </si>
  <si>
    <t>Đường giao thông từ đường HCM vào cụm công nghiệp Gia phố, huyện HK (GĐ 1)</t>
  </si>
  <si>
    <t>đang điều chỉnh quy hoạch, chưa lập hồ sơ dự án</t>
  </si>
  <si>
    <t>trong đó nguồn NS tỉnh theo NQ 96</t>
  </si>
  <si>
    <t>số vốn còn thiếu</t>
  </si>
  <si>
    <t>CCN do cấp huyện làm chủ đầu tư</t>
  </si>
  <si>
    <t>CCN do doanh nghiệp đầu tư kinh doanh hạ tầng làm chủ đầu tư</t>
  </si>
  <si>
    <r>
      <t xml:space="preserve">DỰ KIẾN PHƯƠNG ÁN PHÂN BỔ NGUỒN KINH PHÍ THỰC HIỆN CHÍNH SÁCH THEO NGHỊ QUYẾT 96/2022/NQ-HĐND CỦA HĐND TỈNH                            NĂM 2025
</t>
    </r>
    <r>
      <rPr>
        <b/>
        <i/>
        <sz val="12"/>
        <color theme="1"/>
        <rFont val="Times New Roman"/>
        <family val="1"/>
      </rPr>
      <t xml:space="preserve"> (Kèm theo Văn bản số        ngày        /5 /2023 của Sở Kế hoạch và Đầu tư)</t>
    </r>
  </si>
  <si>
    <r>
      <t xml:space="preserve">đã phê duyệt CTĐT và bổ sung trung hạn giai đoạn 2021-2025 tại NQ 141/NQ-HĐND;  </t>
    </r>
    <r>
      <rPr>
        <b/>
        <sz val="12"/>
        <color theme="1"/>
        <rFont val="Times New Roman"/>
        <family val="1"/>
      </rPr>
      <t>QĐ phê duyệt dự án số 2522/QĐ-UBND ngày 01/11/2024</t>
    </r>
    <r>
      <rPr>
        <sz val="12"/>
        <color theme="1"/>
        <rFont val="Times New Roman"/>
        <family val="1"/>
        <charset val="163"/>
      </rPr>
      <t xml:space="preserve">
</t>
    </r>
  </si>
  <si>
    <r>
      <t xml:space="preserve">đã phê duyệt CTĐT và bổ sung trung hạn giai đoạn 2021-2025 tại NQ 136/NQ-HĐND;  </t>
    </r>
    <r>
      <rPr>
        <b/>
        <sz val="12"/>
        <color theme="1"/>
        <rFont val="Times New Roman"/>
        <family val="1"/>
      </rPr>
      <t>QĐ phê duyệt dự án số 2383/QĐ-UBND ngày 14/10/2024</t>
    </r>
    <r>
      <rPr>
        <sz val="12"/>
        <color theme="1"/>
        <rFont val="Times New Roman"/>
        <family val="1"/>
        <charset val="163"/>
      </rPr>
      <t xml:space="preserve">
</t>
    </r>
  </si>
  <si>
    <t xml:space="preserve">đã phê duyệt CTĐT và bổ sung trung hạn giai đoạn 2021-2025 tại NQ 136/NQ-HĐND;  QĐ phê duyệt dự án số 3067/QĐ-UBND ngày 31/12/2024
</t>
  </si>
  <si>
    <t xml:space="preserve">đã phê duyệt CTĐT  tại VB số 98/HĐND ngày 30/3/2016, bổ sung trung hạn giai đoạn 2021-2025 tại NQ 136/NQ-HĐND;  QĐ phê duyệt dự án số 263/QĐ-UBND ngày 17/01/2018, đ/c dự án tại QĐ số 1467/QĐ-UBND ngày 23/6/2023
</t>
  </si>
  <si>
    <t>dự kiến nguồn NQ 96 năm 2025 (số sở CT đề nghị)</t>
  </si>
  <si>
    <t>CCN do doanh nghiệp làm chủ đầu tư</t>
  </si>
  <si>
    <t>Nút giao đấu nối đường trục chính CCN huyện Đức Thọ</t>
  </si>
  <si>
    <t>chưa có NQ phê duyệt CTĐT, sở CT đề xuất sử dụng nguồn NS tỉnh bố trí, TMĐT dự kiến 6,5 tỷ đồng</t>
  </si>
  <si>
    <t>Sở CT dự kiến bố trí cho CCN Cẩm nhượng và Cổng Khánh 1</t>
  </si>
  <si>
    <t>đề xuất</t>
  </si>
  <si>
    <t>số vốn còn thiếu chuyển sang giai đoạn 2026-2030</t>
  </si>
  <si>
    <t>chủ đầu tư</t>
  </si>
  <si>
    <t>Sở Công thương đề nghị</t>
  </si>
  <si>
    <t>Cụm công nghiệp Cổng Khánh 1</t>
  </si>
  <si>
    <t>Cụm công nghiệp Cẩm Nhượng</t>
  </si>
  <si>
    <t>Diện tích CCN 41,7 ha, hiện tại cơ bản đã hoàn thành việc đầu tư xây dựng hạ tầng.</t>
  </si>
  <si>
    <t>Diện tích 5ha, hiện tại doanh nghiệp đầu tư đang tiến hành san lấp mặt bằng</t>
  </si>
  <si>
    <r>
      <t xml:space="preserve">PHƯƠNG ÁN PHÂN BỔ NGUỒN KINH PHÍ THỰC HIỆN CHÍNH SÁCH THEO NGHỊ QUYẾT 96/2022/NQ-HĐND CỦA HĐND TỈNH  NĂM 2025
</t>
    </r>
    <r>
      <rPr>
        <b/>
        <i/>
        <sz val="12"/>
        <color theme="1"/>
        <rFont val="Times New Roman"/>
        <family val="1"/>
      </rPr>
      <t xml:space="preserve"> (Kèm theo Văn bản số        ngày        /5 /2023 của Sở Kế hoạch và Đầu tư)</t>
    </r>
  </si>
  <si>
    <t>đã phê duyệt CTĐT  tại VB số 98/HĐND ngày 30/3/2016, bổ sung KHĐT công trung hạn giai đoạn 2021-2025 tại NQ 136/NQ-HĐND;  QĐ phê duyệt dự án số 263/QĐ-UBND ngày 17/01/2018, đ/c dự án tại QĐ số 1467/QĐ-UBND ngày 23/6/2023</t>
  </si>
  <si>
    <t>đã phê duyệt CTĐT và bổ sung KHĐT công trung hạn giai đoạn 2021-2025 tại NQ 136/NQ-HĐND;  QĐ phê duyệt dự án số 3067/QĐ-UBND ngày 31/12/2024</t>
  </si>
  <si>
    <r>
      <t xml:space="preserve">đã phê duyệt CTĐT và bổ sung KHĐT công trung hạn giai đoạn 2021-2025 tại NQ 141/NQ-HĐND;  </t>
    </r>
    <r>
      <rPr>
        <b/>
        <sz val="12"/>
        <color theme="1"/>
        <rFont val="Times New Roman"/>
        <family val="1"/>
      </rPr>
      <t>QĐ phê duyệt dự án số 2522/QĐ-UBND ngày 01/11/2024</t>
    </r>
  </si>
  <si>
    <r>
      <t xml:space="preserve">đã phê duyệt CTĐT và bổ sung KHĐT công trung hạn giai đoạn 2021-2025 tại NQ 136/NQ-HĐND;  </t>
    </r>
    <r>
      <rPr>
        <b/>
        <sz val="12"/>
        <color theme="1"/>
        <rFont val="Times New Roman"/>
        <family val="1"/>
      </rPr>
      <t>QĐ phê duyệt dự án số 2383/QĐ-UBND ngày 14/10/2024</t>
    </r>
  </si>
  <si>
    <t>Các dự án do UBND cấp huyện làm chủ đầu tư</t>
  </si>
  <si>
    <t>III</t>
  </si>
  <si>
    <t>Nguồn kinh phí còn lại</t>
  </si>
  <si>
    <t>Đề xuất bố trí khi đủ điều kiện</t>
  </si>
  <si>
    <t>Đề xuất phân bổ năm 2025</t>
  </si>
  <si>
    <t>Nghị quyết phê duyệt chủ trương đầu tư</t>
  </si>
  <si>
    <t>Tổng số (tất cả các nguồn vốn)</t>
  </si>
  <si>
    <t xml:space="preserve">trong đó vốn NS tỉnh </t>
  </si>
  <si>
    <t>Kế hoạch đầu tư công trung hạn vốn NSĐP giai đoạn 2021-2025</t>
  </si>
  <si>
    <t>Kế hoạch vốn hàng năm 2021-2025 đã bbos trí</t>
  </si>
  <si>
    <t>Bổ sung kế hoạch đầu tư công vốn NSĐP năm 2025</t>
  </si>
  <si>
    <t>98/HĐND, 30/6/2016; 263/QĐ-UBND, 17/01/2018; 1467/QĐ-UBND,23/6/2023</t>
  </si>
  <si>
    <t>Nguồn NS cấp tỉnh bố trí thực hiện "Chính sách phát triển CN-TTCN" trong dự toán chi NS năm 2025</t>
  </si>
  <si>
    <t>136/NQ-HĐND, 20/10/2023; 3067/QĐ-UBND,31/12/2024</t>
  </si>
  <si>
    <t>Nguồn NS cấp tỉnh bố trí thực hiện "Chính sách phát triển CN-TTCN" trong dự toán chi NS năm 2026</t>
  </si>
  <si>
    <t>Nguồn NS cấp tỉnh bố trí thực hiện "Chính sách phát triển CN-TTCN" trong dự toán chi NS năm 2027</t>
  </si>
  <si>
    <t>Nguồn NS cấp tỉnh bố trí thực hiện "Chính sách phát triển CN-TTCN" trong dự toán chi NS năm 2028</t>
  </si>
  <si>
    <t>Nguồn NS cấp tỉnh bố trí thực hiện "Chính sách phát triển CN-TTCN" trong dự toán chi NS năm 2029</t>
  </si>
  <si>
    <t>CHI TIẾT BỔ SUNG KẾ HOẠCH ĐẦU TƯ CÔNG VỐN NGÂN SÁCH ĐỊA PHƯƠNG NĂM 2025</t>
  </si>
  <si>
    <t>(Kèm Nghị quyết số … ngày … của HĐND tỉnh)</t>
  </si>
  <si>
    <t>PHƯƠNG ÁN PHÂN BỔ NGUỒN KINH PHÍ THỰC HIỆN CHÍNH SÁCH THEO NGHỊ QUYẾT 96/2022/NQ-HĐND NĂM 2025</t>
  </si>
  <si>
    <t>Nguồn NS tỉnh theo NQ 96 đề nghị phân bổ năm 2025</t>
  </si>
  <si>
    <t>(Kèm Văn bản số … ngày … của UBND tỉnh)</t>
  </si>
  <si>
    <t>Đơn vị: Triệu đồng</t>
  </si>
  <si>
    <t>Danh mục dự án</t>
  </si>
  <si>
    <t>Địa điểm xây dựng</t>
  </si>
  <si>
    <t>Địa điểm mở tài khoản của dự án</t>
  </si>
  <si>
    <t>Mã QHNS</t>
  </si>
  <si>
    <t>Mã ngành kinh tế (loại, khoản)</t>
  </si>
  <si>
    <t>Thời gian KC-HT</t>
  </si>
  <si>
    <t>Quyết định đầu tư</t>
  </si>
  <si>
    <t>Lũy kế vốn đã bố trí đến hết năm 2020</t>
  </si>
  <si>
    <t>Kế hoạch đầu tư công trung hạn giai đoạn 2021-2025</t>
  </si>
  <si>
    <t>Hạn mức KH đầu tư công trung hạn giai đoạn 2021-2025 còn lại</t>
  </si>
  <si>
    <t>Ước giải ngân từ khởi công đến hết kế hoạch năm 2024</t>
  </si>
  <si>
    <t>Điều chỉnh, bổ sung KH đầu tư công trung hạn vốn NSĐP giai đoạn 2021-2025</t>
  </si>
  <si>
    <t>Kế hoạch năm 2025</t>
  </si>
  <si>
    <t>Chủ đầu tư</t>
  </si>
  <si>
    <t>Nguồn vốn</t>
  </si>
  <si>
    <t>Số; ngày, tháng, năm ban hành</t>
  </si>
  <si>
    <t xml:space="preserve">TMĐT </t>
  </si>
  <si>
    <t>Nghị quyết; ngày tháng năm ban hành</t>
  </si>
  <si>
    <t>Trong đó, số đã giao kế hoạch năm giai đoạn 2021-2024</t>
  </si>
  <si>
    <t>Trong đó:</t>
  </si>
  <si>
    <t>Trong đó: vốn NSĐP</t>
  </si>
  <si>
    <t>Đã bố trí kế hoạch năm 2021</t>
  </si>
  <si>
    <t>Đã bố trí kế hoạch năm 2022</t>
  </si>
  <si>
    <t>Đã bố trí kế hoạch năm 2023</t>
  </si>
  <si>
    <t>Đã bố trí kế hoạch năm 2024</t>
  </si>
  <si>
    <t>Giảm (-)</t>
  </si>
  <si>
    <t>Tăng (+)</t>
  </si>
  <si>
    <t xml:space="preserve">TỔNG SỐ </t>
  </si>
  <si>
    <t>Thành phố Hà Tĩnh</t>
  </si>
  <si>
    <t>KBNN Hà Tĩnh</t>
  </si>
  <si>
    <t>Nguồn chi cải tạo, nâng cấp tài sản công và các nhiệm vụ đột xuất khác</t>
  </si>
  <si>
    <t>-</t>
  </si>
  <si>
    <t xml:space="preserve">Nhà làm việc 3 tầng và các hạng mục phụ trợ - Trụ sở Hội Liên hiệp Phụ nữ tỉnh </t>
  </si>
  <si>
    <t>8077303</t>
  </si>
  <si>
    <t>340-361</t>
  </si>
  <si>
    <t>2025</t>
  </si>
  <si>
    <t>141/NQ-HĐND ngày 08/12/2023</t>
  </si>
  <si>
    <t>NQ 141/NQ-HĐND ngày 08/12/2023</t>
  </si>
  <si>
    <t>Ban QLDA đầu tư xây dựng công trình Dân dụng và Công nghiệp tỉnh</t>
  </si>
  <si>
    <t>Thị xã Hồng Lĩnh</t>
  </si>
  <si>
    <t>huyện Cẩm xuyên</t>
  </si>
  <si>
    <t>Huyện Hương Khê</t>
  </si>
  <si>
    <t>Phòng giao dịch số 2-KBNN KVXI</t>
  </si>
  <si>
    <t>Phòng nghiệp vụ 4-KBNN KVXI</t>
  </si>
  <si>
    <t>Phòng giao dịch số 4-KBNN KVXI</t>
  </si>
  <si>
    <t>7674980</t>
  </si>
  <si>
    <t>280-292</t>
  </si>
  <si>
    <t>2023-2025</t>
  </si>
  <si>
    <t>263/QĐ-UBND, 17/01/2018; 1467/QĐ-UBND,23/6/2023</t>
  </si>
  <si>
    <t>3067/QĐ-UBND,31/12/2024</t>
  </si>
  <si>
    <t>2522, 01/11/2024</t>
  </si>
  <si>
    <t>2383, 14/10/2024</t>
  </si>
  <si>
    <t>8075141</t>
  </si>
  <si>
    <t>8131256</t>
  </si>
  <si>
    <t>136/NQ-HĐND ngày 20/10/2023</t>
  </si>
  <si>
    <t>UBND thị xã Hồng Lĩnh</t>
  </si>
  <si>
    <t>UBND huyện Cẩm Xuyên</t>
  </si>
  <si>
    <t>UBND huyện Hương Khê</t>
  </si>
  <si>
    <t>Nguồn ngân sách cấp tỉnh bố trí thực hiện "Chính sách phát triển CN-TTCN" trong dự toán chi NS năm 2025</t>
  </si>
  <si>
    <t>141/NQ-HĐND, 08/12/2023; 2522, 01/11/2024</t>
  </si>
  <si>
    <t>(Ban hành Kèm theo Nghị quyết số … ngày … của HĐND tỉnh)</t>
  </si>
  <si>
    <t>8111275</t>
  </si>
  <si>
    <t>Dự án Hạ tầng kỹ thuật Cụm công nghiệp Nam Hồng, thị xã Hồng Lĩnh</t>
  </si>
  <si>
    <t>Phụ lục: PHÂN BỔ KẾ HOẠCH ĐẦU TƯ CÔNG NĂM 2025 TRONG DỰ TOÁN CHI NGÂN SÁCH TỈNH</t>
  </si>
  <si>
    <t>Kế hoạch vốn hàng năm 2021-2025 đã bố trí</t>
  </si>
  <si>
    <t>(Kèm Biên bản làm việc ngày 22/4/2025)</t>
  </si>
  <si>
    <t>(Kèm theo Văn bản số ……/STC-TĐ&amp;TCĐT ngày … của Sở Tài chính)</t>
  </si>
  <si>
    <t>Phụ lục: BỔ SUNG KẾ HOẠCH ĐẦU TƯ CÔNG NĂM 2025 TỪ NGUỒN THỰC HIỆN CHÍNH SÁCH HỖ TRỢ PHÁT TRIỂN CN-TTCN THEO NGHỊ QUYẾT SỐ 96/2022/NQ-HĐND CỦA HĐND TỈNH</t>
  </si>
  <si>
    <t>(Ban hành Kèm theo Nghị quyết số        /NQ-HĐND ngày       /5/2025 của HĐND tỉnh)</t>
  </si>
  <si>
    <t>Ước giải ngân năm 2025</t>
  </si>
  <si>
    <t>Đường giao thông từ đường HCM vào cụm công nghiệp Gia phố, huyện Hương Khê (GĐ 1)</t>
  </si>
  <si>
    <t>thị xã Hồng Lĩnh</t>
  </si>
  <si>
    <t>huyện Hương Khê</t>
  </si>
  <si>
    <t>1467/QĐ-UBND, 23/6/2023</t>
  </si>
  <si>
    <t>2522/QĐ-UBND, 01/11/2024</t>
  </si>
  <si>
    <t>2383/QĐ-UBND, 14/10/2024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</si>
</sst>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 _₫_-;\-* #,##0\ _₫_-;_-* &quot;-&quot;\ _₫_-;_-@_-"/>
    <numFmt numFmtId="167" formatCode="_-* #,##0.00\ _₫_-;\-* #,##0.00\ _₫_-;_-* &quot;-&quot;??\ _₫_-;_-@_-"/>
    <numFmt numFmtId="168" formatCode="_(* #,##0.0_);_(* \(#,##0.0\);_(* &quot;-&quot;?_);_(@_)"/>
    <numFmt numFmtId="169" formatCode="_-&quot;$&quot;* #,##0_-;\-&quot;$&quot;* #,##0_-;_-&quot;$&quot;* &quot;-&quot;_-;_-@_-"/>
    <numFmt numFmtId="170" formatCode="_(* #,##0_);_(* \(#,##0\);_(* &quot;-&quot;??_);_(@_)"/>
    <numFmt numFmtId="171" formatCode="00.000"/>
    <numFmt numFmtId="172" formatCode="&quot;?&quot;#,##0;&quot;?&quot;\-#,##0"/>
    <numFmt numFmtId="173" formatCode="#.##00"/>
    <numFmt numFmtId="174" formatCode="&quot;\&quot;#,##0;[Red]&quot;\&quot;&quot;\&quot;\-#,##0"/>
    <numFmt numFmtId="175" formatCode="&quot;\&quot;#,##0.00;[Red]&quot;\&quot;\-#,##0.00"/>
    <numFmt numFmtId="176" formatCode="&quot;\&quot;#,##0.00;[Red]&quot;\&quot;&quot;\&quot;&quot;\&quot;&quot;\&quot;&quot;\&quot;&quot;\&quot;\-#,##0.00"/>
    <numFmt numFmtId="177" formatCode="&quot;\&quot;#,##0;[Red]&quot;\&quot;\-#,##0"/>
    <numFmt numFmtId="178" formatCode="_-&quot;$&quot;* #,##0.00_-;\-&quot;$&quot;* #,##0.00_-;_-&quot;$&quot;* &quot;-&quot;??_-;_-@_-"/>
    <numFmt numFmtId="179" formatCode="_-* #,##0\ _F_-;\-* #,##0\ _F_-;_-* &quot;-&quot;\ _F_-;_-@_-"/>
    <numFmt numFmtId="180" formatCode="_ * #,##0_)\ &quot;$&quot;_ ;_ * \(#,##0\)\ &quot;$&quot;_ ;_ * &quot;-&quot;_)\ &quot;$&quot;_ ;_ @_ "/>
    <numFmt numFmtId="181" formatCode="_ * #,##0_)&quot;$&quot;_ ;_ * \(#,##0\)&quot;$&quot;_ ;_ * &quot;-&quot;_)&quot;$&quot;_ ;_ @_ "/>
    <numFmt numFmtId="182" formatCode="_-&quot;ñ&quot;* #,##0_-;\-&quot;ñ&quot;* #,##0_-;_-&quot;ñ&quot;* &quot;-&quot;_-;_-@_-"/>
    <numFmt numFmtId="183" formatCode="_ * #,##0.00_)\ _V_N_D_ ;_ * \(#,##0.00\)\ _V_N_D_ ;_ * &quot;-&quot;??_)\ _V_N_D_ ;_ @_ "/>
    <numFmt numFmtId="184" formatCode="_ * #,##0.00_)\ _$_ ;_ * \(#,##0.00\)\ _$_ ;_ * &quot;-&quot;??_)\ _$_ ;_ @_ "/>
    <numFmt numFmtId="185" formatCode="_-* #,##0.00\ _F_-;\-* #,##0.00\ _F_-;_-* &quot;-&quot;??\ _F_-;_-@_-"/>
    <numFmt numFmtId="186" formatCode="_ * #,##0.00_)_$_ ;_ * \(#,##0.00\)_$_ ;_ * &quot;-&quot;??_)_$_ ;_ @_ "/>
    <numFmt numFmtId="187" formatCode="_-* #,##0.00\ _ñ_-;\-* #,##0.00\ _ñ_-;_-* &quot;-&quot;??\ _ñ_-;_-@_-"/>
    <numFmt numFmtId="188" formatCode="_-* #,##0.00\ _ñ_-;_-* #,##0.00\ _ñ\-;_-* &quot;-&quot;??\ _ñ_-;_-@_-"/>
    <numFmt numFmtId="189" formatCode="_-* #,##0\ &quot;F&quot;_-;\-* #,##0\ &quot;F&quot;_-;_-* &quot;-&quot;\ &quot;F&quot;_-;_-@_-"/>
    <numFmt numFmtId="190" formatCode="_(&quot;$&quot;\ * #,##0_);_(&quot;$&quot;\ * \(#,##0\);_(&quot;$&quot;\ * &quot;-&quot;_);_(@_)"/>
    <numFmt numFmtId="191" formatCode="_-* #,##0\ &quot;ñ&quot;_-;\-* #,##0\ &quot;ñ&quot;_-;_-* &quot;-&quot;\ &quot;ñ&quot;_-;_-@_-"/>
    <numFmt numFmtId="192" formatCode="_ * #,##0_)\ _V_N_D_ ;_ * \(#,##0\)\ _V_N_D_ ;_ * &quot;-&quot;_)\ _V_N_D_ ;_ @_ "/>
    <numFmt numFmtId="193" formatCode="_ * #,##0_)\ _$_ ;_ * \(#,##0\)\ _$_ ;_ * &quot;-&quot;_)\ _$_ ;_ @_ "/>
    <numFmt numFmtId="194" formatCode="_ * #,##0_)_$_ ;_ * \(#,##0\)_$_ ;_ * &quot;-&quot;_)_$_ ;_ @_ "/>
    <numFmt numFmtId="195" formatCode="_-* #,##0\ _ñ_-;\-* #,##0\ _ñ_-;_-* &quot;-&quot;\ _ñ_-;_-@_-"/>
    <numFmt numFmtId="196" formatCode="_-* #,##0\ _ñ_-;_-* #,##0\ _ñ\-;_-* &quot;-&quot;\ _ñ_-;_-@_-"/>
    <numFmt numFmtId="197" formatCode="_ &quot;\&quot;* #,##0_ ;_ &quot;\&quot;* \-#,##0_ ;_ &quot;\&quot;* &quot;-&quot;_ ;_ @_ "/>
    <numFmt numFmtId="198" formatCode="_ * #,##0_)\ &quot;F&quot;_ ;_ * \(#,##0\)\ &quot;F&quot;_ ;_ * &quot;-&quot;_)\ &quot;F&quot;_ ;_ @_ "/>
    <numFmt numFmtId="199" formatCode="&quot;£&quot;#,##0.00;\-&quot;£&quot;#,##0.00"/>
    <numFmt numFmtId="200" formatCode="_-&quot;F&quot;* #,##0_-;\-&quot;F&quot;* #,##0_-;_-&quot;F&quot;* &quot;-&quot;_-;_-@_-"/>
    <numFmt numFmtId="201" formatCode="_ * #,##0_ ;_ * \-#,##0_ ;_ * &quot;-&quot;_ ;_ @_ "/>
    <numFmt numFmtId="202" formatCode="_ * #,##0.00_)&quot;$&quot;_ ;_ * \(#,##0.00\)&quot;$&quot;_ ;_ * &quot;-&quot;??_)&quot;$&quot;_ ;_ @_ "/>
    <numFmt numFmtId="203" formatCode="_ * #,##0.00_ ;_ * \-#,##0.00_ ;_ * &quot;-&quot;??_ ;_ @_ "/>
    <numFmt numFmtId="204" formatCode="0.000"/>
    <numFmt numFmtId="205" formatCode="#,##0.0_);\(#,##0.0\)"/>
    <numFmt numFmtId="206" formatCode="0.0%"/>
    <numFmt numFmtId="207" formatCode="&quot;$&quot;#,##0.00"/>
    <numFmt numFmtId="208" formatCode="_ * #,##0.00_)&quot;£&quot;_ ;_ * \(#,##0.00\)&quot;£&quot;_ ;_ * &quot;-&quot;??_)&quot;£&quot;_ ;_ @_ "/>
    <numFmt numFmtId="209" formatCode="0.0%;\(0.0%\)"/>
    <numFmt numFmtId="210" formatCode="_-* #,##0.00\ &quot;F&quot;_-;\-* #,##0.00\ &quot;F&quot;_-;_-* &quot;-&quot;??\ &quot;F&quot;_-;_-@_-"/>
    <numFmt numFmtId="211" formatCode="0.000_)"/>
    <numFmt numFmtId="212" formatCode="_(* #,##0.00000_);_(* \(#,##0.00000\);_(* &quot;-&quot;??_);_(@_)"/>
    <numFmt numFmtId="213" formatCode="_(* #,##0.0_);_(* \(#,##0.0\);_(* &quot;-&quot;??_);_(@_)"/>
    <numFmt numFmtId="214" formatCode="_-* #,##0.00\ _V_N_D_-;\-* #,##0.00\ _V_N_D_-;_-* &quot;-&quot;??\ _V_N_D_-;_-@_-"/>
    <numFmt numFmtId="215" formatCode="_(* #,##0.0000000_);_(* \(#,##0.0000000\);_(* &quot;-&quot;??_);_(@_)"/>
    <numFmt numFmtId="216" formatCode="&quot;Rp&quot;#,##0_);[Red]\(&quot;Rp&quot;#,##0\)"/>
    <numFmt numFmtId="217" formatCode="0.0000"/>
    <numFmt numFmtId="218" formatCode="&quot;$&quot;#,##0;\-&quot;$&quot;#,##0"/>
    <numFmt numFmtId="219" formatCode="&quot;True&quot;;&quot;True&quot;;&quot;False&quot;"/>
    <numFmt numFmtId="220" formatCode="#,##0\ &quot;þ&quot;;[Red]\-#,##0\ &quot;þ&quot;"/>
    <numFmt numFmtId="221" formatCode="#\ ###\ ###"/>
    <numFmt numFmtId="222" formatCode="_ &quot;R&quot;\ * #,##0_ ;_ &quot;R&quot;\ * \-#,##0_ ;_ &quot;R&quot;\ * &quot;-&quot;_ ;_ @_ "/>
    <numFmt numFmtId="223" formatCode="_ * #,##0.00_ ;_ * &quot;\&quot;&quot;\&quot;&quot;\&quot;&quot;\&quot;&quot;\&quot;&quot;\&quot;\-#,##0.00_ ;_ * &quot;-&quot;??_ ;_ @_ "/>
    <numFmt numFmtId="224" formatCode="&quot;\&quot;#,##0.00;&quot;\&quot;&quot;\&quot;&quot;\&quot;&quot;\&quot;&quot;\&quot;&quot;\&quot;&quot;\&quot;&quot;\&quot;\-#,##0.00"/>
    <numFmt numFmtId="225" formatCode="_ * #,##0_ ;_ * &quot;\&quot;&quot;\&quot;&quot;\&quot;&quot;\&quot;&quot;\&quot;&quot;\&quot;\-#,##0_ ;_ * &quot;-&quot;_ ;_ @_ "/>
    <numFmt numFmtId="226" formatCode="\$#&quot;,&quot;##0\ ;\(\$#&quot;,&quot;##0\)"/>
    <numFmt numFmtId="227" formatCode="_ * #,##0_ ;_ * &quot;\&quot;&quot;\&quot;&quot;\&quot;&quot;\&quot;&quot;\&quot;&quot;\&quot;&quot;\&quot;\-#,##0_ ;_ * &quot;-&quot;_ ;_ @_ "/>
    <numFmt numFmtId="228" formatCode="\$#,##0\ ;\(\$#,##0\)"/>
    <numFmt numFmtId="229" formatCode="#\ ###\ ##0.0"/>
    <numFmt numFmtId="230" formatCode="\t0.00%"/>
    <numFmt numFmtId="231" formatCode="\U\S\$#,##0.00;\(\U\S\$#,##0.00\)"/>
    <numFmt numFmtId="232" formatCode="_(\§\g\ #,##0_);_(\§\g\ \(#,##0\);_(\§\g\ &quot;-&quot;??_);_(@_)"/>
    <numFmt numFmtId="233" formatCode="_(\§\g\ #,##0_);_(\§\g\ \(#,##0\);_(\§\g\ &quot;-&quot;_);_(@_)"/>
    <numFmt numFmtId="234" formatCode="#\ ###\ ###\ .00"/>
    <numFmt numFmtId="235" formatCode="\t#\ ??/??"/>
    <numFmt numFmtId="236" formatCode="\§\g#,##0_);\(\§\g#,##0\)"/>
    <numFmt numFmtId="237" formatCode="_-&quot;VND&quot;* #,##0_-;\-&quot;VND&quot;* #,##0_-;_-&quot;VND&quot;* &quot;-&quot;_-;_-@_-"/>
    <numFmt numFmtId="238" formatCode="_(&quot;Rp&quot;* #,##0.00_);_(&quot;Rp&quot;* \(#,##0.00\);_(&quot;Rp&quot;* &quot;-&quot;??_);_(@_)"/>
    <numFmt numFmtId="239" formatCode="#,##0.00\ &quot;FB&quot;;[Red]\-#,##0.00\ &quot;FB&quot;"/>
    <numFmt numFmtId="240" formatCode="#,##0\ &quot;$&quot;;\-#,##0\ &quot;$&quot;"/>
    <numFmt numFmtId="241" formatCode="_-* #,##0\ _F_B_-;\-* #,##0\ _F_B_-;_-* &quot;-&quot;\ _F_B_-;_-@_-"/>
    <numFmt numFmtId="242" formatCode="#,##0.00\ &quot;F&quot;;\-#,##0.00\ &quot;F&quot;"/>
    <numFmt numFmtId="243" formatCode="#,##0_);\-#,##0_)"/>
    <numFmt numFmtId="244" formatCode="#,###;\-#,###;&quot;&quot;;_(@_)"/>
    <numFmt numFmtId="245" formatCode="#,##0\ &quot;$&quot;_);\(#,##0\ &quot;$&quot;\)"/>
    <numFmt numFmtId="246" formatCode="_-&quot;£&quot;* #,##0_-;\-&quot;£&quot;* #,##0_-;_-&quot;£&quot;* &quot;-&quot;_-;_-@_-"/>
    <numFmt numFmtId="247" formatCode="#,##0\ &quot;€&quot;_);[Red]\(#,##0\ &quot;€&quot;\)"/>
    <numFmt numFmtId="248" formatCode="&quot;€&quot;###,0&quot;.&quot;00_);[Red]\(&quot;€&quot;###,0&quot;.&quot;00\)"/>
    <numFmt numFmtId="249" formatCode="&quot;\&quot;#,##0;[Red]\-&quot;\&quot;#,##0"/>
    <numFmt numFmtId="250" formatCode="&quot;\&quot;#,##0.00;\-&quot;\&quot;#,##0.00"/>
    <numFmt numFmtId="251" formatCode="0.00_)"/>
    <numFmt numFmtId="252" formatCode="&quot;VND&quot;#,##0_);[Red]\(&quot;VND&quot;#,##0\)"/>
    <numFmt numFmtId="253" formatCode="#,##0.00_);\-#,##0.00_)"/>
    <numFmt numFmtId="254" formatCode="#,##0.000_);\(#,##0.000\)"/>
    <numFmt numFmtId="255" formatCode="#"/>
    <numFmt numFmtId="256" formatCode="&quot;¡Ì&quot;#,##0;[Red]\-&quot;¡Ì&quot;#,##0"/>
    <numFmt numFmtId="257" formatCode="#,##0.00\ &quot;F&quot;;[Red]\-#,##0.00\ &quot;F&quot;"/>
    <numFmt numFmtId="258" formatCode="&quot;£&quot;#,##0;[Red]\-&quot;£&quot;#,##0"/>
    <numFmt numFmtId="259" formatCode="#,##0.00\ \ "/>
    <numFmt numFmtId="260" formatCode="#,##0.00\ \ \ \ "/>
    <numFmt numFmtId="261" formatCode="_-* #,##0.0\ _F_-;\-* #,##0.0\ _F_-;_-* &quot;-&quot;??\ _F_-;_-@_-"/>
    <numFmt numFmtId="262" formatCode="_ * #,##0_ ;_ * \-#,##0_ ;_ * &quot;-&quot;??_ ;_ @_ "/>
    <numFmt numFmtId="263" formatCode="_-&quot;£&quot;* #,##0.00_-;\-&quot;£&quot;* #,##0.00_-;_-&quot;£&quot;* &quot;-&quot;??_-;_-@_-"/>
    <numFmt numFmtId="264" formatCode="0.00000"/>
    <numFmt numFmtId="265" formatCode="_(* #.##0.00_);_(* \(#.##0.00\);_(* &quot;-&quot;??_);_(@_)"/>
    <numFmt numFmtId="266" formatCode="0.00000000000E+00;\?"/>
    <numFmt numFmtId="267" formatCode="&quot;\&quot;#,##0;&quot;\&quot;\-#,##0"/>
    <numFmt numFmtId="268" formatCode="&quot;$&quot;#,##0;[Red]\-&quot;$&quot;#,##0"/>
    <numFmt numFmtId="269" formatCode="#,##0\ &quot;F&quot;;[Red]\-#,##0\ &quot;F&quot;"/>
    <numFmt numFmtId="270" formatCode="_-* ###,0&quot;.&quot;00\ _F_B_-;\-* ###,0&quot;.&quot;00\ _F_B_-;_-* &quot;-&quot;??\ _F_B_-;_-@_-"/>
    <numFmt numFmtId="271" formatCode="_ * #.##._ ;_ * \-#.##._ ;_ * &quot;-&quot;??_ ;_ @_ⴆ"/>
    <numFmt numFmtId="272" formatCode="_-* #,##0\ _F_-;\-* #,##0\ _F_-;_-* &quot;-&quot;??\ _F_-;_-@_-"/>
    <numFmt numFmtId="273" formatCode="_-* ###,0&quot;.&quot;00_-;\-* ###,0&quot;.&quot;00_-;_-* &quot;-&quot;??_-;_-@_-"/>
    <numFmt numFmtId="274" formatCode="_-&quot;$&quot;* ###,0&quot;.&quot;00_-;\-&quot;$&quot;* ###,0&quot;.&quot;00_-;_-&quot;$&quot;* &quot;-&quot;??_-;_-@_-"/>
    <numFmt numFmtId="275" formatCode="_-* #,##0\ &quot;DM&quot;_-;\-* #,##0\ &quot;DM&quot;_-;_-* &quot;-&quot;\ &quot;DM&quot;_-;_-@_-"/>
    <numFmt numFmtId="276" formatCode="_-* #,##0.00\ &quot;DM&quot;_-;\-* #,##0.00\ &quot;DM&quot;_-;_-* &quot;-&quot;??\ &quot;DM&quot;_-;_-@_-"/>
    <numFmt numFmtId="277" formatCode="_-* #,##0&quot;$&quot;_-;\-* #,##0&quot;$&quot;_-;_-* &quot;-&quot;&quot;$&quot;_-;_-@_-"/>
    <numFmt numFmtId="278" formatCode="_-* #,##0.00&quot;$&quot;_-;\-* #,##0.00&quot;$&quot;_-;_-* &quot;-&quot;??&quot;$&quot;_-;_-@_-"/>
    <numFmt numFmtId="279" formatCode="&quot;€&quot;#,##0;[Red]\-&quot;€&quot;#,##0"/>
  </numFmts>
  <fonts count="219">
    <font>
      <sz val="11"/>
      <color theme="1"/>
      <name val="Calibri"/>
      <family val="2"/>
      <scheme val="minor"/>
    </font>
    <font>
      <sz val="11"/>
      <color theme="1"/>
      <name val="Calibri"/>
      <family val="2"/>
      <scheme val="minor"/>
    </font>
    <font>
      <sz val="11"/>
      <color theme="1"/>
      <name val="Calibri"/>
      <family val="2"/>
      <charset val="163"/>
      <scheme val="minor"/>
    </font>
    <font>
      <b/>
      <sz val="12"/>
      <color theme="1"/>
      <name val="Times New Roman"/>
      <family val="1"/>
    </font>
    <font>
      <sz val="12"/>
      <color theme="1"/>
      <name val="Times New Roman"/>
      <family val="1"/>
    </font>
    <font>
      <i/>
      <sz val="12"/>
      <color theme="1"/>
      <name val="Times New Roman"/>
      <family val="1"/>
    </font>
    <font>
      <sz val="12"/>
      <name val="Times New Roman"/>
      <family val="1"/>
    </font>
    <font>
      <sz val="12"/>
      <name val="VNI-Times"/>
    </font>
    <font>
      <sz val="12"/>
      <name val=".VnTime"/>
      <family val="2"/>
    </font>
    <font>
      <sz val="10"/>
      <color indexed="8"/>
      <name val="MS Sans Serif"/>
      <family val="2"/>
    </font>
    <font>
      <sz val="12"/>
      <name val="돋움체"/>
      <family val="3"/>
      <charset val="129"/>
    </font>
    <font>
      <sz val="12"/>
      <name val="VNtimes new roman"/>
      <family val="2"/>
    </font>
    <font>
      <sz val="9"/>
      <name val="Arial"/>
      <family val="2"/>
    </font>
    <font>
      <sz val="10"/>
      <name val=".VnTime"/>
      <family val="2"/>
    </font>
    <font>
      <sz val="11"/>
      <name val="??"/>
      <family val="3"/>
    </font>
    <font>
      <sz val="10"/>
      <name val="Helv"/>
      <family val="2"/>
    </font>
    <font>
      <sz val="10"/>
      <name val="?? ??"/>
      <family val="1"/>
      <charset val="136"/>
    </font>
    <font>
      <sz val="10"/>
      <name val="Arial"/>
      <family val="2"/>
    </font>
    <font>
      <sz val="12"/>
      <name val=".VnArial"/>
      <family val="2"/>
    </font>
    <font>
      <sz val="10"/>
      <name val="??"/>
      <family val="3"/>
      <charset val="129"/>
    </font>
    <font>
      <sz val="12"/>
      <name val="????"/>
      <family val="1"/>
      <charset val="136"/>
    </font>
    <font>
      <sz val="12"/>
      <name val="Courier"/>
      <family val="3"/>
    </font>
    <font>
      <sz val="10"/>
      <name val="AngsanaUPC"/>
      <family val="1"/>
    </font>
    <font>
      <sz val="12"/>
      <name val="|??¢¥¢¬¨Ï"/>
      <family val="1"/>
      <charset val="129"/>
    </font>
    <font>
      <b/>
      <sz val="12"/>
      <name val="Arial"/>
      <family val="2"/>
    </font>
    <font>
      <sz val="12"/>
      <name val="__"/>
      <family val="1"/>
      <charset val="129"/>
    </font>
    <font>
      <sz val="14"/>
      <name val="__"/>
      <family val="3"/>
      <charset val="129"/>
    </font>
    <font>
      <sz val="12"/>
      <name val="___"/>
      <family val="1"/>
      <charset val="129"/>
    </font>
    <font>
      <sz val="12"/>
      <name val="____"/>
      <charset val="136"/>
    </font>
    <font>
      <sz val="10"/>
      <name val="___"/>
      <family val="3"/>
      <charset val="129"/>
    </font>
    <font>
      <sz val="12"/>
      <name val="___"/>
      <family val="3"/>
    </font>
    <font>
      <sz val="10"/>
      <name val="VNI-Times"/>
    </font>
    <font>
      <sz val="10"/>
      <color indexed="8"/>
      <name val="Arial"/>
      <family val="2"/>
    </font>
    <font>
      <sz val="10"/>
      <color indexed="8"/>
      <name val="Arial"/>
      <family val="2"/>
      <charset val="163"/>
    </font>
    <font>
      <sz val="10"/>
      <name val="MS Sans Serif"/>
      <family val="2"/>
    </font>
    <font>
      <sz val="12"/>
      <name val="???"/>
    </font>
    <font>
      <sz val="11"/>
      <name val="‚l‚r ‚oƒSƒVƒbƒN"/>
      <family val="3"/>
      <charset val="128"/>
    </font>
    <font>
      <sz val="11"/>
      <name val="–¾’©"/>
      <family val="1"/>
      <charset val="128"/>
    </font>
    <font>
      <sz val="10"/>
      <name val="Times New Roman"/>
      <family val="1"/>
    </font>
    <font>
      <sz val="14"/>
      <name val="VNTime"/>
    </font>
    <font>
      <sz val="10"/>
      <name val=".VnArial"/>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2"/>
      <color indexed="8"/>
      <name val=".VnTime"/>
      <family val="2"/>
    </font>
    <font>
      <b/>
      <sz val="12"/>
      <color indexed="8"/>
      <name val=".VnBook-Antiqua"/>
      <family val="2"/>
    </font>
    <font>
      <i/>
      <sz val="12"/>
      <color indexed="8"/>
      <name val=".VnBook-Antiqua"/>
      <family val="2"/>
    </font>
    <font>
      <sz val="14"/>
      <name val=".VnTimeH"/>
      <family val="2"/>
    </font>
    <font>
      <sz val="12"/>
      <color indexed="9"/>
      <name val=".VnTime"/>
      <family val="2"/>
    </font>
    <font>
      <sz val="14"/>
      <name val=".VnTime"/>
      <family val="2"/>
    </font>
    <font>
      <sz val="14"/>
      <name val="VNI-Times"/>
    </font>
    <font>
      <sz val="12"/>
      <name val="¹UAAA¼"/>
      <family val="3"/>
      <charset val="129"/>
    </font>
    <font>
      <sz val="11"/>
      <name val="VNI-Times"/>
    </font>
    <font>
      <sz val="8"/>
      <name val="Times New Roman"/>
      <family val="1"/>
    </font>
    <font>
      <b/>
      <sz val="12"/>
      <color indexed="63"/>
      <name val="VNI-Times"/>
    </font>
    <font>
      <sz val="12"/>
      <name val="¹ÙÅÁÃ¼"/>
      <charset val="129"/>
    </font>
    <font>
      <sz val="12"/>
      <color indexed="20"/>
      <name val=".VnTime"/>
      <family val="2"/>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2"/>
      <color indexed="52"/>
      <name val=".VnTime"/>
      <family val="2"/>
    </font>
    <font>
      <b/>
      <sz val="10"/>
      <name val="Helv"/>
    </font>
    <font>
      <b/>
      <sz val="12"/>
      <color indexed="9"/>
      <name val=".VnTime"/>
      <family val="2"/>
    </font>
    <font>
      <sz val="10"/>
      <name val="VNI-Aptima"/>
    </font>
    <font>
      <sz val="11"/>
      <name val="Tms Rmn"/>
    </font>
    <font>
      <sz val="11"/>
      <color indexed="8"/>
      <name val="Calibri"/>
      <family val="2"/>
    </font>
    <font>
      <sz val="12"/>
      <color theme="1"/>
      <name val="Times New Roman"/>
      <family val="2"/>
      <charset val="163"/>
    </font>
    <font>
      <sz val="10"/>
      <name val="Arial"/>
      <family val="2"/>
      <charset val="163"/>
    </font>
    <font>
      <sz val="11"/>
      <name val="UVnTime"/>
      <family val="2"/>
    </font>
    <font>
      <sz val="11"/>
      <color indexed="8"/>
      <name val="Arial"/>
      <family val="2"/>
    </font>
    <font>
      <sz val="12"/>
      <name val="VNI-Aptima"/>
    </font>
    <font>
      <b/>
      <sz val="12"/>
      <name val="VNTime"/>
      <family val="2"/>
    </font>
    <font>
      <sz val="10"/>
      <name val="MS Serif"/>
      <family val="1"/>
    </font>
    <font>
      <sz val="11"/>
      <name val="VNtimes new roman"/>
      <family val="2"/>
    </font>
    <font>
      <sz val="12"/>
      <name val="???"/>
      <family val="3"/>
      <charset val="129"/>
    </font>
    <font>
      <sz val="12"/>
      <name val="Arial"/>
      <family val="2"/>
    </font>
    <font>
      <b/>
      <sz val="12"/>
      <name val="VNTimeH"/>
      <family val="2"/>
    </font>
    <font>
      <sz val="10"/>
      <name val="Arial CE"/>
      <charset val="238"/>
    </font>
    <font>
      <sz val="10"/>
      <color indexed="16"/>
      <name val="MS Serif"/>
      <family val="1"/>
    </font>
    <font>
      <sz val="10"/>
      <name val="VNI-Helve-Condense"/>
    </font>
    <font>
      <i/>
      <sz val="12"/>
      <color indexed="23"/>
      <name val=".VnTime"/>
      <family val="2"/>
    </font>
    <font>
      <sz val="18"/>
      <color indexed="24"/>
      <name val="Times New Roman"/>
      <family val="1"/>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6"/>
      <color indexed="14"/>
      <name val="VNottawa"/>
      <family val="2"/>
    </font>
    <font>
      <sz val="12"/>
      <name val="VNTime"/>
      <family val="2"/>
    </font>
    <font>
      <sz val="12"/>
      <color indexed="17"/>
      <name val=".VnTime"/>
      <family val="2"/>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ont>
    <font>
      <b/>
      <sz val="15"/>
      <color indexed="56"/>
      <name val=".VnTime"/>
      <family val="2"/>
    </font>
    <font>
      <b/>
      <sz val="13"/>
      <color indexed="56"/>
      <name val=".VnTime"/>
      <family val="2"/>
    </font>
    <font>
      <b/>
      <sz val="11"/>
      <color indexed="56"/>
      <name val=".VnTime"/>
      <family val="2"/>
    </font>
    <font>
      <b/>
      <sz val="18"/>
      <name val="Arial"/>
      <family val="2"/>
    </font>
    <font>
      <b/>
      <sz val="8"/>
      <name val="MS Sans Serif"/>
      <family val="2"/>
    </font>
    <font>
      <b/>
      <sz val="10"/>
      <name val=".VnTime"/>
      <family val="2"/>
    </font>
    <font>
      <b/>
      <sz val="14"/>
      <name val=".VnTimeH"/>
      <family val="2"/>
    </font>
    <font>
      <sz val="12"/>
      <name val="±¼¸²Ã¼"/>
      <family val="3"/>
      <charset val="129"/>
    </font>
    <font>
      <sz val="12"/>
      <color indexed="62"/>
      <name val=".VnTime"/>
      <family val="2"/>
    </font>
    <font>
      <u/>
      <sz val="10"/>
      <color indexed="12"/>
      <name val=".VnTime"/>
      <family val="2"/>
    </font>
    <font>
      <u/>
      <sz val="12"/>
      <color indexed="12"/>
      <name val=".VnTime"/>
      <family val="2"/>
    </font>
    <font>
      <u/>
      <sz val="12"/>
      <color indexed="12"/>
      <name val="Arial"/>
      <family val="2"/>
    </font>
    <font>
      <sz val="12"/>
      <color indexed="52"/>
      <name val=".VnTime"/>
      <family val="2"/>
    </font>
    <font>
      <i/>
      <sz val="10"/>
      <name val=".VnTime"/>
      <family val="2"/>
    </font>
    <font>
      <sz val="8"/>
      <name val="VNarial"/>
      <family val="2"/>
    </font>
    <font>
      <b/>
      <sz val="11"/>
      <name val="Helv"/>
    </font>
    <font>
      <sz val="12"/>
      <color indexed="60"/>
      <name val=".VnTime"/>
      <family val="2"/>
    </font>
    <font>
      <sz val="7"/>
      <name val="Small Fonts"/>
      <family val="2"/>
    </font>
    <font>
      <b/>
      <sz val="12"/>
      <name val="VN-NTime"/>
      <family val="2"/>
    </font>
    <font>
      <sz val="12"/>
      <name val="???"/>
      <family val="1"/>
      <charset val="129"/>
    </font>
    <font>
      <b/>
      <i/>
      <sz val="16"/>
      <name val="Helv"/>
    </font>
    <font>
      <sz val="10"/>
      <name val="VNtimes new roman"/>
      <family val="2"/>
    </font>
    <font>
      <sz val="12"/>
      <name val="바탕체"/>
      <family val="1"/>
      <charset val="129"/>
    </font>
    <font>
      <sz val="11"/>
      <color theme="1"/>
      <name val="Calibri"/>
      <family val="2"/>
    </font>
    <font>
      <sz val="11"/>
      <name val=".VnArial"/>
      <family val="2"/>
    </font>
    <font>
      <sz val="11"/>
      <color theme="1"/>
      <name val="Arial"/>
      <family val="2"/>
    </font>
    <font>
      <sz val="10"/>
      <color indexed="8"/>
      <name val="Times New Roman"/>
      <family val="2"/>
    </font>
    <font>
      <sz val="11"/>
      <color theme="1"/>
      <name val="Times New Roman"/>
      <family val="2"/>
    </font>
    <font>
      <sz val="12"/>
      <color theme="1"/>
      <name val="Times New Roman"/>
      <family val="2"/>
    </font>
    <font>
      <sz val="11"/>
      <name val="VNI-Aptima"/>
    </font>
    <font>
      <sz val="14"/>
      <name val="System"/>
      <family val="2"/>
    </font>
    <font>
      <b/>
      <sz val="11"/>
      <name val="Arial"/>
      <family val="2"/>
    </font>
    <font>
      <b/>
      <sz val="12"/>
      <color indexed="63"/>
      <name val=".VnTime"/>
      <family val="2"/>
    </font>
    <font>
      <sz val="14"/>
      <name val=".VnArial Narrow"/>
      <family val="2"/>
    </font>
    <font>
      <sz val="12"/>
      <color indexed="8"/>
      <name val="Times New Roman"/>
      <family val="1"/>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0"/>
      <name val=".VnTimeH"/>
      <family val="2"/>
    </font>
    <font>
      <b/>
      <sz val="11"/>
      <name val=".VnTimeH"/>
      <family val="2"/>
    </font>
    <font>
      <b/>
      <sz val="10"/>
      <name val=".VnArialH"/>
      <family val="2"/>
    </font>
    <font>
      <b/>
      <sz val="12"/>
      <color indexed="8"/>
      <name val=".VnTime"/>
      <family val="2"/>
    </font>
    <font>
      <sz val="10"/>
      <name val=".VnAvant"/>
      <family val="2"/>
    </font>
    <font>
      <sz val="10"/>
      <name val=".VnArial Narrow"/>
      <family val="2"/>
    </font>
    <font>
      <sz val="14"/>
      <name val="VnTime"/>
      <family val="2"/>
    </font>
    <font>
      <sz val="8"/>
      <name val=".VnTime"/>
      <family val="2"/>
    </font>
    <font>
      <b/>
      <sz val="8"/>
      <name val="VN Helvetica"/>
    </font>
    <font>
      <b/>
      <sz val="12"/>
      <name val=".VnTime"/>
      <family val="2"/>
    </font>
    <font>
      <b/>
      <sz val="10"/>
      <name val="VN AvantGBook"/>
    </font>
    <font>
      <b/>
      <sz val="16"/>
      <name val=".VnTime"/>
      <family val="2"/>
    </font>
    <font>
      <sz val="9"/>
      <name val=".VnTime"/>
      <family val="2"/>
    </font>
    <font>
      <sz val="12"/>
      <color indexed="10"/>
      <name val=".VnTime"/>
      <family val="2"/>
    </font>
    <font>
      <sz val="10"/>
      <name val="Geneva"/>
      <family val="2"/>
    </font>
    <font>
      <b/>
      <i/>
      <sz val="12"/>
      <name val=".VnTime"/>
      <family val="2"/>
    </font>
    <font>
      <sz val="14"/>
      <name val=".VnArial"/>
      <family val="2"/>
    </font>
    <font>
      <sz val="16"/>
      <name val="AngsanaUPC"/>
      <family val="3"/>
    </font>
    <font>
      <sz val="10"/>
      <name val=" "/>
      <family val="1"/>
      <charset val="136"/>
    </font>
    <font>
      <sz val="14"/>
      <name val="뼻뮝"/>
      <family val="3"/>
    </font>
    <font>
      <sz val="12"/>
      <color indexed="8"/>
      <name val="바탕체"/>
      <family val="3"/>
    </font>
    <font>
      <sz val="12"/>
      <name val="뼻뮝"/>
      <family val="3"/>
    </font>
    <font>
      <sz val="10"/>
      <name val="명조"/>
      <family val="3"/>
      <charset val="129"/>
    </font>
    <font>
      <sz val="10"/>
      <name val="돋움체"/>
      <family val="3"/>
      <charset val="129"/>
    </font>
    <font>
      <b/>
      <i/>
      <sz val="12"/>
      <color theme="1"/>
      <name val="Times New Roman"/>
      <family val="1"/>
    </font>
    <font>
      <b/>
      <sz val="11"/>
      <color theme="1"/>
      <name val="Times New Roman"/>
      <family val="1"/>
      <charset val="163"/>
    </font>
    <font>
      <b/>
      <sz val="11"/>
      <name val="Times New Roman"/>
      <family val="1"/>
      <charset val="163"/>
    </font>
    <font>
      <sz val="11"/>
      <color theme="1"/>
      <name val="Times New Roman"/>
      <family val="1"/>
      <charset val="163"/>
    </font>
    <font>
      <sz val="11"/>
      <name val="Times New Roman"/>
      <family val="1"/>
      <charset val="163"/>
    </font>
    <font>
      <sz val="11"/>
      <color theme="1"/>
      <name val="Times New Roman"/>
      <family val="1"/>
    </font>
    <font>
      <b/>
      <sz val="11"/>
      <color theme="1"/>
      <name val="Times New Roman"/>
      <family val="1"/>
    </font>
    <font>
      <sz val="12"/>
      <color theme="1"/>
      <name val="Times New Roman"/>
      <family val="1"/>
      <charset val="163"/>
    </font>
    <font>
      <b/>
      <sz val="10"/>
      <color theme="1"/>
      <name val="Times New Roman"/>
      <family val="1"/>
    </font>
    <font>
      <sz val="10"/>
      <color theme="1"/>
      <name val="Times New Roman"/>
      <family val="1"/>
    </font>
    <font>
      <b/>
      <sz val="10"/>
      <name val="Times New Roman"/>
      <family val="1"/>
    </font>
    <font>
      <sz val="14"/>
      <name val="Times New Roman"/>
      <family val="1"/>
    </font>
    <font>
      <b/>
      <i/>
      <sz val="14"/>
      <name val="Times New Roman"/>
      <family val="1"/>
    </font>
    <font>
      <b/>
      <sz val="15"/>
      <name val="Times New Roman"/>
      <family val="1"/>
    </font>
    <font>
      <sz val="18"/>
      <name val="Times New Roman"/>
      <family val="1"/>
    </font>
    <font>
      <i/>
      <sz val="14"/>
      <name val="Times New Roman"/>
      <family val="1"/>
    </font>
    <font>
      <i/>
      <sz val="16"/>
      <name val="Times New Roman"/>
      <family val="1"/>
    </font>
    <font>
      <sz val="11"/>
      <name val="Calibri"/>
      <family val="2"/>
      <scheme val="minor"/>
    </font>
    <font>
      <sz val="11"/>
      <name val="Times New Roman"/>
      <family val="1"/>
    </font>
    <font>
      <i/>
      <sz val="11"/>
      <name val="Times New Roman"/>
      <family val="1"/>
    </font>
  </fonts>
  <fills count="5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s>
  <borders count="5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style="thin">
        <color auto="1"/>
      </left>
      <right style="thin">
        <color auto="1"/>
      </right>
      <top/>
      <bottom/>
      <diagonal/>
    </border>
    <border>
      <left/>
      <right/>
      <top style="double">
        <color indexed="64"/>
      </top>
      <bottom style="double">
        <color indexed="64"/>
      </bottom>
      <diagonal/>
    </border>
    <border>
      <left style="thick">
        <color indexed="64"/>
      </left>
      <right/>
      <top style="thick">
        <color indexed="64"/>
      </top>
      <bottom/>
      <diagonal/>
    </border>
    <border>
      <left style="thin">
        <color auto="1"/>
      </left>
      <right style="thin">
        <color auto="1"/>
      </right>
      <top/>
      <bottom style="hair">
        <color auto="1"/>
      </bottom>
      <diagonal/>
    </border>
    <border>
      <left/>
      <right/>
      <top style="medium">
        <color indexed="64"/>
      </top>
      <bottom style="medium">
        <color indexed="64"/>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auto="1"/>
      </left>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8"/>
      </right>
      <top/>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379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169" fontId="7" fillId="0" borderId="0" applyFont="0" applyFill="0" applyBorder="0" applyAlignment="0" applyProtection="0"/>
    <xf numFmtId="0" fontId="8" fillId="0" borderId="0" applyNumberFormat="0" applyFill="0" applyBorder="0" applyAlignment="0" applyProtection="0"/>
    <xf numFmtId="0" fontId="9" fillId="0" borderId="0"/>
    <xf numFmtId="3" fontId="10" fillId="0" borderId="2"/>
    <xf numFmtId="3" fontId="10" fillId="0" borderId="2"/>
    <xf numFmtId="170" fontId="11" fillId="0" borderId="4" applyFont="0" applyBorder="0"/>
    <xf numFmtId="170" fontId="12" fillId="0" borderId="0" applyProtection="0"/>
    <xf numFmtId="0" fontId="13" fillId="0" borderId="0"/>
    <xf numFmtId="171" fontId="1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pplyFont="0" applyFill="0" applyBorder="0" applyAlignment="0" applyProtection="0"/>
    <xf numFmtId="172" fontId="14" fillId="0" borderId="0" applyFont="0" applyFill="0" applyBorder="0" applyAlignment="0" applyProtection="0"/>
    <xf numFmtId="0" fontId="17" fillId="0" borderId="0" applyNumberFormat="0" applyFill="0" applyBorder="0" applyAlignment="0" applyProtection="0"/>
    <xf numFmtId="0" fontId="18" fillId="0" borderId="0" applyFont="0" applyFill="0" applyBorder="0" applyAlignment="0" applyProtection="0"/>
    <xf numFmtId="0" fontId="19" fillId="0" borderId="5"/>
    <xf numFmtId="173" fontId="13" fillId="0" borderId="0" applyFont="0" applyFill="0" applyBorder="0" applyAlignment="0" applyProtection="0"/>
    <xf numFmtId="164" fontId="20" fillId="0" borderId="0" applyFont="0" applyFill="0" applyBorder="0" applyAlignment="0" applyProtection="0"/>
    <xf numFmtId="165" fontId="20" fillId="0" borderId="0" applyFont="0" applyFill="0" applyBorder="0" applyAlignment="0" applyProtection="0"/>
    <xf numFmtId="6" fontId="21" fillId="0" borderId="0" applyFont="0" applyFill="0" applyBorder="0" applyAlignment="0" applyProtection="0"/>
    <xf numFmtId="0" fontId="22"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Protection="0"/>
    <xf numFmtId="0" fontId="23" fillId="0" borderId="0"/>
    <xf numFmtId="0" fontId="17" fillId="0" borderId="0" applyNumberFormat="0" applyFill="0" applyBorder="0" applyAlignment="0" applyProtection="0"/>
    <xf numFmtId="0" fontId="17" fillId="0" borderId="0" applyProtection="0"/>
    <xf numFmtId="0" fontId="24" fillId="0" borderId="0" applyNumberFormat="0" applyFill="0" applyBorder="0" applyProtection="0">
      <alignment vertical="center"/>
    </xf>
    <xf numFmtId="164" fontId="8"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25" fillId="0" borderId="0"/>
    <xf numFmtId="0" fontId="26" fillId="0" borderId="0" applyFont="0" applyFill="0" applyBorder="0" applyAlignment="0" applyProtection="0"/>
    <xf numFmtId="174" fontId="17" fillId="0" borderId="0" applyFont="0" applyFill="0" applyBorder="0" applyAlignment="0" applyProtection="0"/>
    <xf numFmtId="175" fontId="27" fillId="0" borderId="0" applyFont="0" applyFill="0" applyBorder="0" applyAlignment="0" applyProtection="0"/>
    <xf numFmtId="169" fontId="28" fillId="0" borderId="0" applyFont="0" applyFill="0" applyBorder="0" applyAlignment="0" applyProtection="0"/>
    <xf numFmtId="0" fontId="29" fillId="0" borderId="0"/>
    <xf numFmtId="164" fontId="28" fillId="0" borderId="0" applyFont="0" applyFill="0" applyBorder="0" applyAlignment="0" applyProtection="0"/>
    <xf numFmtId="40" fontId="26" fillId="0" borderId="0" applyFont="0" applyFill="0" applyBorder="0" applyAlignment="0" applyProtection="0"/>
    <xf numFmtId="38" fontId="26" fillId="0" borderId="0" applyFont="0" applyFill="0" applyBorder="0" applyAlignment="0" applyProtection="0"/>
    <xf numFmtId="9" fontId="30" fillId="0" borderId="0" applyFont="0" applyFill="0" applyBorder="0" applyAlignment="0" applyProtection="0"/>
    <xf numFmtId="165" fontId="28" fillId="0" borderId="0" applyFont="0" applyFill="0" applyBorder="0" applyAlignment="0" applyProtection="0"/>
    <xf numFmtId="176" fontId="17" fillId="0" borderId="0" applyFont="0" applyFill="0" applyBorder="0" applyAlignment="0" applyProtection="0"/>
    <xf numFmtId="177" fontId="27" fillId="0" borderId="0" applyFont="0" applyFill="0" applyBorder="0" applyAlignment="0" applyProtection="0"/>
    <xf numFmtId="177" fontId="27" fillId="0" borderId="0" applyFont="0" applyFill="0" applyBorder="0" applyAlignment="0" applyProtection="0"/>
    <xf numFmtId="0" fontId="28" fillId="0" borderId="0"/>
    <xf numFmtId="178" fontId="28" fillId="0" borderId="0" applyFont="0" applyFill="0" applyBorder="0" applyAlignment="0" applyProtection="0"/>
    <xf numFmtId="0" fontId="17" fillId="0" borderId="0"/>
    <xf numFmtId="0" fontId="26" fillId="0" borderId="0" applyFont="0" applyFill="0" applyBorder="0" applyAlignment="0" applyProtection="0"/>
    <xf numFmtId="42" fontId="3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79" fontId="8" fillId="0" borderId="0" applyFont="0" applyFill="0" applyBorder="0" applyAlignment="0" applyProtection="0"/>
    <xf numFmtId="42"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0" fontId="15" fillId="0" borderId="0"/>
    <xf numFmtId="42" fontId="31" fillId="0" borderId="0" applyFont="0" applyFill="0" applyBorder="0" applyAlignment="0" applyProtection="0"/>
    <xf numFmtId="180" fontId="31" fillId="0" borderId="0" applyFont="0" applyFill="0" applyBorder="0" applyAlignment="0" applyProtection="0"/>
    <xf numFmtId="0" fontId="15" fillId="0" borderId="0"/>
    <xf numFmtId="42" fontId="31" fillId="0" borderId="0" applyFont="0" applyFill="0" applyBorder="0" applyAlignment="0" applyProtection="0"/>
    <xf numFmtId="0" fontId="32" fillId="0" borderId="0">
      <alignment vertical="top"/>
    </xf>
    <xf numFmtId="0" fontId="33" fillId="0" borderId="0">
      <alignment vertical="top"/>
    </xf>
    <xf numFmtId="0" fontId="33" fillId="0" borderId="0">
      <alignment vertical="top"/>
    </xf>
    <xf numFmtId="42" fontId="31" fillId="0" borderId="0" applyFont="0" applyFill="0" applyBorder="0" applyAlignment="0" applyProtection="0"/>
    <xf numFmtId="0" fontId="13" fillId="0" borderId="0" applyNumberForma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2" fontId="31" fillId="0" borderId="0" applyFont="0" applyFill="0" applyBorder="0" applyAlignment="0" applyProtection="0"/>
    <xf numFmtId="0" fontId="15" fillId="0" borderId="0"/>
    <xf numFmtId="180" fontId="31" fillId="0" borderId="0" applyFont="0" applyFill="0" applyBorder="0" applyAlignment="0" applyProtection="0"/>
    <xf numFmtId="0" fontId="15"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5" fillId="0" borderId="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0" fontId="15"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5" fillId="0" borderId="0"/>
    <xf numFmtId="0" fontId="15" fillId="0" borderId="0"/>
    <xf numFmtId="0" fontId="15" fillId="0" borderId="0"/>
    <xf numFmtId="181" fontId="31"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0" fontId="15" fillId="0" borderId="0"/>
    <xf numFmtId="180" fontId="31" fillId="0" borderId="0" applyFont="0" applyFill="0" applyBorder="0" applyAlignment="0" applyProtection="0"/>
    <xf numFmtId="0" fontId="15" fillId="0" borderId="0"/>
    <xf numFmtId="169" fontId="7" fillId="0" borderId="0" applyFont="0" applyFill="0" applyBorder="0" applyAlignment="0" applyProtection="0"/>
    <xf numFmtId="42" fontId="3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82" fontId="7" fillId="0" borderId="0" applyFont="0" applyFill="0" applyBorder="0" applyAlignment="0" applyProtection="0"/>
    <xf numFmtId="165" fontId="7" fillId="0" borderId="0" applyFont="0" applyFill="0" applyBorder="0" applyAlignment="0" applyProtection="0"/>
    <xf numFmtId="183"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84"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67"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167"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187" fontId="31" fillId="0" borderId="0" applyFont="0" applyFill="0" applyBorder="0" applyAlignment="0" applyProtection="0"/>
    <xf numFmtId="188"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64" fontId="7" fillId="0" borderId="0" applyFont="0" applyFill="0" applyBorder="0" applyAlignment="0" applyProtection="0"/>
    <xf numFmtId="42"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80"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89"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89" fontId="7" fillId="0" borderId="0" applyFont="0" applyFill="0" applyBorder="0" applyAlignment="0" applyProtection="0"/>
    <xf numFmtId="190" fontId="31" fillId="0" borderId="0" applyFont="0" applyFill="0" applyBorder="0" applyAlignment="0" applyProtection="0"/>
    <xf numFmtId="189" fontId="31" fillId="0" borderId="0" applyFont="0" applyFill="0" applyBorder="0" applyAlignment="0" applyProtection="0"/>
    <xf numFmtId="191"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183"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84"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67"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167"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187" fontId="31" fillId="0" borderId="0" applyFont="0" applyFill="0" applyBorder="0" applyAlignment="0" applyProtection="0"/>
    <xf numFmtId="188" fontId="31" fillId="0" borderId="0" applyFont="0" applyFill="0" applyBorder="0" applyAlignment="0" applyProtection="0"/>
    <xf numFmtId="165" fontId="7"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92"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93"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79"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166"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195" fontId="31" fillId="0" borderId="0" applyFont="0" applyFill="0" applyBorder="0" applyAlignment="0" applyProtection="0"/>
    <xf numFmtId="196"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80"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89"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89" fontId="7" fillId="0" borderId="0" applyFont="0" applyFill="0" applyBorder="0" applyAlignment="0" applyProtection="0"/>
    <xf numFmtId="190" fontId="31" fillId="0" borderId="0" applyFont="0" applyFill="0" applyBorder="0" applyAlignment="0" applyProtection="0"/>
    <xf numFmtId="189" fontId="31" fillId="0" borderId="0" applyFont="0" applyFill="0" applyBorder="0" applyAlignment="0" applyProtection="0"/>
    <xf numFmtId="191" fontId="31" fillId="0" borderId="0" applyFont="0" applyFill="0" applyBorder="0" applyAlignment="0" applyProtection="0"/>
    <xf numFmtId="164" fontId="7"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165" fontId="7" fillId="0" borderId="0" applyFont="0" applyFill="0" applyBorder="0" applyAlignment="0" applyProtection="0"/>
    <xf numFmtId="192"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93"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79"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166"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195" fontId="31" fillId="0" borderId="0" applyFont="0" applyFill="0" applyBorder="0" applyAlignment="0" applyProtection="0"/>
    <xf numFmtId="196"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183"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84"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67"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167"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187" fontId="31" fillId="0" borderId="0" applyFont="0" applyFill="0" applyBorder="0" applyAlignment="0" applyProtection="0"/>
    <xf numFmtId="188"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82" fontId="7"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81" fontId="31" fillId="0" borderId="0" applyFont="0" applyFill="0" applyBorder="0" applyAlignment="0" applyProtection="0"/>
    <xf numFmtId="189"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89" fontId="7" fillId="0" borderId="0" applyFont="0" applyFill="0" applyBorder="0" applyAlignment="0" applyProtection="0"/>
    <xf numFmtId="190" fontId="31" fillId="0" borderId="0" applyFont="0" applyFill="0" applyBorder="0" applyAlignment="0" applyProtection="0"/>
    <xf numFmtId="189" fontId="3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5" fillId="0" borderId="0"/>
    <xf numFmtId="42" fontId="31" fillId="0" borderId="0" applyFont="0" applyFill="0" applyBorder="0" applyAlignment="0" applyProtection="0"/>
    <xf numFmtId="42" fontId="31" fillId="0" borderId="0" applyFont="0" applyFill="0" applyBorder="0" applyAlignment="0" applyProtection="0"/>
    <xf numFmtId="0" fontId="15" fillId="0" borderId="0"/>
    <xf numFmtId="191"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64" fontId="7" fillId="0" borderId="0" applyFont="0" applyFill="0" applyBorder="0" applyAlignment="0" applyProtection="0"/>
    <xf numFmtId="192"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93"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79"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166"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195" fontId="31" fillId="0" borderId="0" applyFont="0" applyFill="0" applyBorder="0" applyAlignment="0" applyProtection="0"/>
    <xf numFmtId="196"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93" fontId="31" fillId="0" borderId="0" applyFont="0" applyFill="0" applyBorder="0" applyAlignment="0" applyProtection="0"/>
    <xf numFmtId="179" fontId="31" fillId="0" borderId="0" applyFont="0" applyFill="0" applyBorder="0" applyAlignment="0" applyProtection="0"/>
    <xf numFmtId="183"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84"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5" fontId="31" fillId="0" borderId="0" applyFont="0" applyFill="0" applyBorder="0" applyAlignment="0" applyProtection="0"/>
    <xf numFmtId="167"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67"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85"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167" fontId="31" fillId="0" borderId="0" applyFont="0" applyFill="0" applyBorder="0" applyAlignment="0" applyProtection="0"/>
    <xf numFmtId="186" fontId="31" fillId="0" borderId="0" applyFont="0" applyFill="0" applyBorder="0" applyAlignment="0" applyProtection="0"/>
    <xf numFmtId="185"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187" fontId="31" fillId="0" borderId="0" applyFont="0" applyFill="0" applyBorder="0" applyAlignment="0" applyProtection="0"/>
    <xf numFmtId="188" fontId="31" fillId="0" borderId="0" applyFont="0" applyFill="0" applyBorder="0" applyAlignment="0" applyProtection="0"/>
    <xf numFmtId="186"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84" fontId="31" fillId="0" borderId="0" applyFont="0" applyFill="0" applyBorder="0" applyAlignment="0" applyProtection="0"/>
    <xf numFmtId="185" fontId="3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82" fontId="7" fillId="0" borderId="0" applyFont="0" applyFill="0" applyBorder="0" applyAlignment="0" applyProtection="0"/>
    <xf numFmtId="165" fontId="7"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2" fontId="31" fillId="0" borderId="0" applyFont="0" applyFill="0" applyBorder="0" applyAlignment="0" applyProtection="0"/>
    <xf numFmtId="0" fontId="32" fillId="0" borderId="0">
      <alignment vertical="top"/>
    </xf>
    <xf numFmtId="0" fontId="33"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3" fillId="0" borderId="0">
      <alignment vertical="top"/>
    </xf>
    <xf numFmtId="0" fontId="32" fillId="0" borderId="0">
      <alignment vertical="top"/>
    </xf>
    <xf numFmtId="0" fontId="32" fillId="0" borderId="0">
      <alignment vertical="top"/>
    </xf>
    <xf numFmtId="0" fontId="32" fillId="0" borderId="0">
      <alignment vertical="top"/>
    </xf>
    <xf numFmtId="0" fontId="33" fillId="0" borderId="0">
      <alignment vertical="top"/>
    </xf>
    <xf numFmtId="0" fontId="33" fillId="0" borderId="0">
      <alignment vertical="top"/>
    </xf>
    <xf numFmtId="0" fontId="32" fillId="0" borderId="0">
      <alignment vertical="top"/>
    </xf>
    <xf numFmtId="0" fontId="33" fillId="0" borderId="0">
      <alignment vertical="top"/>
    </xf>
    <xf numFmtId="0" fontId="32" fillId="0" borderId="0">
      <alignment vertical="top"/>
    </xf>
    <xf numFmtId="0" fontId="32" fillId="0" borderId="0">
      <alignment vertical="top"/>
    </xf>
    <xf numFmtId="0" fontId="32" fillId="0" borderId="0">
      <alignment vertical="top"/>
    </xf>
    <xf numFmtId="0" fontId="33" fillId="0" borderId="0">
      <alignment vertical="top"/>
    </xf>
    <xf numFmtId="182" fontId="12" fillId="0" borderId="0" applyProtection="0"/>
    <xf numFmtId="169" fontId="12" fillId="0" borderId="0" applyProtection="0"/>
    <xf numFmtId="169" fontId="12" fillId="0" borderId="0" applyProtection="0"/>
    <xf numFmtId="0" fontId="9" fillId="0" borderId="0" applyProtection="0"/>
    <xf numFmtId="181" fontId="3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5" fillId="0" borderId="0"/>
    <xf numFmtId="180" fontId="31" fillId="0" borderId="0" applyFont="0" applyFill="0" applyBorder="0" applyAlignment="0" applyProtection="0"/>
    <xf numFmtId="0" fontId="15" fillId="0" borderId="0"/>
    <xf numFmtId="42" fontId="31" fillId="0" borderId="0" applyFont="0" applyFill="0" applyBorder="0" applyAlignment="0" applyProtection="0"/>
    <xf numFmtId="197" fontId="35" fillId="0" borderId="0" applyFont="0" applyFill="0" applyBorder="0" applyAlignment="0" applyProtection="0"/>
    <xf numFmtId="175" fontId="36" fillId="0" borderId="0" applyFont="0" applyFill="0" applyBorder="0" applyAlignment="0" applyProtection="0"/>
    <xf numFmtId="177" fontId="36" fillId="0" borderId="0" applyFont="0" applyFill="0" applyBorder="0" applyAlignment="0" applyProtection="0"/>
    <xf numFmtId="0" fontId="37" fillId="0" borderId="0"/>
    <xf numFmtId="0" fontId="37" fillId="0" borderId="0"/>
    <xf numFmtId="0" fontId="37" fillId="0" borderId="0"/>
    <xf numFmtId="0" fontId="38" fillId="0" borderId="0"/>
    <xf numFmtId="1" fontId="39" fillId="0" borderId="2" applyBorder="0" applyAlignment="0">
      <alignment horizontal="center"/>
    </xf>
    <xf numFmtId="1" fontId="39" fillId="0" borderId="2" applyBorder="0" applyAlignment="0">
      <alignment horizontal="center"/>
    </xf>
    <xf numFmtId="0" fontId="40" fillId="0" borderId="0"/>
    <xf numFmtId="0" fontId="40" fillId="0" borderId="0" applyProtection="0"/>
    <xf numFmtId="3" fontId="10" fillId="0" borderId="2"/>
    <xf numFmtId="3" fontId="10" fillId="0" borderId="2"/>
    <xf numFmtId="3" fontId="10" fillId="0" borderId="2"/>
    <xf numFmtId="3" fontId="10" fillId="0" borderId="2"/>
    <xf numFmtId="197" fontId="35" fillId="0" borderId="0" applyFont="0" applyFill="0" applyBorder="0" applyAlignment="0" applyProtection="0"/>
    <xf numFmtId="0" fontId="41" fillId="2" borderId="0"/>
    <xf numFmtId="0" fontId="41" fillId="2" borderId="0"/>
    <xf numFmtId="197" fontId="35" fillId="0" borderId="0" applyFont="0" applyFill="0" applyBorder="0" applyAlignment="0" applyProtection="0"/>
    <xf numFmtId="0" fontId="41"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197" fontId="35" fillId="0" borderId="0" applyFont="0" applyFill="0" applyBorder="0" applyAlignment="0" applyProtection="0"/>
    <xf numFmtId="0" fontId="41" fillId="2" borderId="0"/>
    <xf numFmtId="0" fontId="41" fillId="2" borderId="0"/>
    <xf numFmtId="0" fontId="41"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1" fillId="2" borderId="0"/>
    <xf numFmtId="0" fontId="41" fillId="2" borderId="0"/>
    <xf numFmtId="0" fontId="43" fillId="0" borderId="0" applyFont="0" applyFill="0" applyBorder="0" applyAlignment="0">
      <alignment horizontal="left"/>
    </xf>
    <xf numFmtId="0" fontId="41" fillId="2" borderId="0"/>
    <xf numFmtId="0" fontId="43" fillId="0" borderId="0" applyFont="0" applyFill="0" applyBorder="0" applyAlignment="0">
      <alignment horizontal="left"/>
    </xf>
    <xf numFmtId="197" fontId="35" fillId="0" borderId="0" applyFont="0" applyFill="0" applyBorder="0" applyAlignment="0" applyProtection="0"/>
    <xf numFmtId="0" fontId="42" fillId="2" borderId="0"/>
    <xf numFmtId="0" fontId="42" fillId="2" borderId="0"/>
    <xf numFmtId="0" fontId="42" fillId="2" borderId="0"/>
    <xf numFmtId="0" fontId="42" fillId="2" borderId="0"/>
    <xf numFmtId="0" fontId="42" fillId="2" borderId="0"/>
    <xf numFmtId="0" fontId="42" fillId="2" borderId="0"/>
    <xf numFmtId="197" fontId="35" fillId="0" borderId="0" applyFont="0" applyFill="0" applyBorder="0" applyAlignment="0" applyProtection="0"/>
    <xf numFmtId="0" fontId="41" fillId="2" borderId="0"/>
    <xf numFmtId="0" fontId="41" fillId="2" borderId="0"/>
    <xf numFmtId="0" fontId="41" fillId="2" borderId="0"/>
    <xf numFmtId="0" fontId="44" fillId="0" borderId="2" applyNumberFormat="0" applyFont="0" applyBorder="0">
      <alignment horizontal="left" indent="2"/>
    </xf>
    <xf numFmtId="0" fontId="44" fillId="0" borderId="2" applyNumberFormat="0" applyFont="0" applyBorder="0">
      <alignment horizontal="left" indent="2"/>
    </xf>
    <xf numFmtId="0" fontId="43" fillId="0" borderId="0" applyFont="0" applyFill="0" applyBorder="0" applyAlignment="0">
      <alignment horizontal="left"/>
    </xf>
    <xf numFmtId="0" fontId="43" fillId="0" borderId="0" applyFont="0" applyFill="0" applyBorder="0" applyAlignment="0">
      <alignment horizontal="left"/>
    </xf>
    <xf numFmtId="0" fontId="45" fillId="0" borderId="0"/>
    <xf numFmtId="0" fontId="46" fillId="3" borderId="6" applyFont="0" applyFill="0" applyAlignment="0">
      <alignment vertical="center" wrapText="1"/>
    </xf>
    <xf numFmtId="9" fontId="47" fillId="0" borderId="0" applyBorder="0" applyAlignment="0" applyProtection="0"/>
    <xf numFmtId="0" fontId="48" fillId="2" borderId="0"/>
    <xf numFmtId="0" fontId="48"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8" fillId="2" borderId="0"/>
    <xf numFmtId="0" fontId="48" fillId="2" borderId="0"/>
    <xf numFmtId="0" fontId="48"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8" fillId="2" borderId="0"/>
    <xf numFmtId="0" fontId="48" fillId="2" borderId="0"/>
    <xf numFmtId="0" fontId="42" fillId="2" borderId="0"/>
    <xf numFmtId="0" fontId="42" fillId="2" borderId="0"/>
    <xf numFmtId="0" fontId="42" fillId="2" borderId="0"/>
    <xf numFmtId="0" fontId="42" fillId="2" borderId="0"/>
    <xf numFmtId="0" fontId="42" fillId="2" borderId="0"/>
    <xf numFmtId="0" fontId="42" fillId="2" borderId="0"/>
    <xf numFmtId="0" fontId="48" fillId="2" borderId="0"/>
    <xf numFmtId="0" fontId="48" fillId="2" borderId="0"/>
    <xf numFmtId="0" fontId="48" fillId="2" borderId="0"/>
    <xf numFmtId="0" fontId="44" fillId="0" borderId="2" applyNumberFormat="0" applyFont="0" applyBorder="0" applyAlignment="0">
      <alignment horizontal="center"/>
    </xf>
    <xf numFmtId="0" fontId="44" fillId="0" borderId="2" applyNumberFormat="0" applyFont="0" applyBorder="0" applyAlignment="0">
      <alignment horizontal="center"/>
    </xf>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17" fillId="0" borderId="0"/>
    <xf numFmtId="0" fontId="50" fillId="2" borderId="0"/>
    <xf numFmtId="0" fontId="50"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50" fillId="2" borderId="0"/>
    <xf numFmtId="0" fontId="50" fillId="2" borderId="0"/>
    <xf numFmtId="0" fontId="50"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42" fillId="2" borderId="0"/>
    <xf numFmtId="0" fontId="50" fillId="2" borderId="0"/>
    <xf numFmtId="0" fontId="50" fillId="2" borderId="0"/>
    <xf numFmtId="0" fontId="42" fillId="2" borderId="0"/>
    <xf numFmtId="0" fontId="42" fillId="2" borderId="0"/>
    <xf numFmtId="0" fontId="42" fillId="2" borderId="0"/>
    <xf numFmtId="0" fontId="42" fillId="2" borderId="0"/>
    <xf numFmtId="0" fontId="42" fillId="2" borderId="0"/>
    <xf numFmtId="0" fontId="42" fillId="2" borderId="0"/>
    <xf numFmtId="0" fontId="50" fillId="2" borderId="0"/>
    <xf numFmtId="0" fontId="50" fillId="2" borderId="0"/>
    <xf numFmtId="0" fontId="51" fillId="0" borderId="0">
      <alignment wrapText="1"/>
    </xf>
    <xf numFmtId="0" fontId="51"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51" fillId="0" borderId="0">
      <alignment wrapText="1"/>
    </xf>
    <xf numFmtId="0" fontId="51" fillId="0" borderId="0">
      <alignment wrapText="1"/>
    </xf>
    <xf numFmtId="0" fontId="51"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51" fillId="0" borderId="0">
      <alignment wrapText="1"/>
    </xf>
    <xf numFmtId="0" fontId="51"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51" fillId="0" borderId="0">
      <alignment wrapText="1"/>
    </xf>
    <xf numFmtId="0" fontId="51" fillId="0" borderId="0">
      <alignment wrapText="1"/>
    </xf>
    <xf numFmtId="0" fontId="49" fillId="10" borderId="0" applyNumberFormat="0" applyBorder="0" applyAlignment="0" applyProtection="0"/>
    <xf numFmtId="0" fontId="49" fillId="11" borderId="0" applyNumberFormat="0" applyBorder="0" applyAlignment="0" applyProtection="0"/>
    <xf numFmtId="0" fontId="49" fillId="12" borderId="0" applyNumberFormat="0" applyBorder="0" applyAlignment="0" applyProtection="0"/>
    <xf numFmtId="0" fontId="49" fillId="7"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170" fontId="52" fillId="0" borderId="1" applyNumberFormat="0" applyFont="0" applyBorder="0" applyAlignment="0">
      <alignment horizontal="center"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14" borderId="0" applyNumberFormat="0" applyBorder="0" applyAlignment="0" applyProtection="0"/>
    <xf numFmtId="0" fontId="53" fillId="11" borderId="0" applyNumberFormat="0" applyBorder="0" applyAlignment="0" applyProtection="0"/>
    <xf numFmtId="0" fontId="53" fillId="12"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21" borderId="0" applyNumberFormat="0" applyBorder="0" applyAlignment="0" applyProtection="0"/>
    <xf numFmtId="198" fontId="55" fillId="0" borderId="0" applyFont="0" applyFill="0" applyBorder="0" applyAlignment="0" applyProtection="0"/>
    <xf numFmtId="0" fontId="56" fillId="0" borderId="0" applyFont="0" applyFill="0" applyBorder="0" applyAlignment="0" applyProtection="0"/>
    <xf numFmtId="199" fontId="57" fillId="0" borderId="0" applyFont="0" applyFill="0" applyBorder="0" applyAlignment="0" applyProtection="0"/>
    <xf numFmtId="193" fontId="55" fillId="0" borderId="0" applyFont="0" applyFill="0" applyBorder="0" applyAlignment="0" applyProtection="0"/>
    <xf numFmtId="0" fontId="56" fillId="0" borderId="0" applyFont="0" applyFill="0" applyBorder="0" applyAlignment="0" applyProtection="0"/>
    <xf numFmtId="200" fontId="55" fillId="0" borderId="0" applyFont="0" applyFill="0" applyBorder="0" applyAlignment="0" applyProtection="0"/>
    <xf numFmtId="0" fontId="58" fillId="0" borderId="0">
      <alignment horizontal="center" wrapText="1"/>
      <protection locked="0"/>
    </xf>
    <xf numFmtId="0" fontId="59" fillId="0" borderId="0" applyNumberFormat="0" applyBorder="0" applyAlignment="0">
      <alignment horizontal="center"/>
    </xf>
    <xf numFmtId="201" fontId="60" fillId="0" borderId="0" applyFont="0" applyFill="0" applyBorder="0" applyAlignment="0" applyProtection="0"/>
    <xf numFmtId="0" fontId="56" fillId="0" borderId="0" applyFont="0" applyFill="0" applyBorder="0" applyAlignment="0" applyProtection="0"/>
    <xf numFmtId="202" fontId="31" fillId="0" borderId="0" applyFont="0" applyFill="0" applyBorder="0" applyAlignment="0" applyProtection="0"/>
    <xf numFmtId="203" fontId="60" fillId="0" borderId="0" applyFont="0" applyFill="0" applyBorder="0" applyAlignment="0" applyProtection="0"/>
    <xf numFmtId="0" fontId="56" fillId="0" borderId="0" applyFont="0" applyFill="0" applyBorder="0" applyAlignment="0" applyProtection="0"/>
    <xf numFmtId="203" fontId="60" fillId="0" borderId="0" applyFont="0" applyFill="0" applyBorder="0" applyAlignment="0" applyProtection="0"/>
    <xf numFmtId="169" fontId="7" fillId="0" borderId="0" applyFont="0" applyFill="0" applyBorder="0" applyAlignment="0" applyProtection="0"/>
    <xf numFmtId="0" fontId="61" fillId="5" borderId="0" applyNumberFormat="0" applyBorder="0" applyAlignment="0" applyProtection="0"/>
    <xf numFmtId="0" fontId="62" fillId="0" borderId="0" applyNumberFormat="0" applyFill="0" applyBorder="0" applyAlignment="0" applyProtection="0"/>
    <xf numFmtId="0" fontId="56" fillId="0" borderId="0"/>
    <xf numFmtId="0" fontId="63" fillId="0" borderId="0"/>
    <xf numFmtId="0" fontId="38" fillId="0" borderId="0"/>
    <xf numFmtId="0" fontId="56" fillId="0" borderId="0"/>
    <xf numFmtId="0" fontId="64" fillId="0" borderId="0"/>
    <xf numFmtId="0" fontId="65" fillId="0" borderId="0"/>
    <xf numFmtId="0" fontId="66" fillId="0" borderId="0"/>
    <xf numFmtId="204"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205" fontId="67" fillId="0" borderId="0" applyFill="0" applyBorder="0" applyAlignment="0"/>
    <xf numFmtId="206" fontId="17" fillId="0" borderId="0" applyFill="0" applyBorder="0" applyAlignment="0"/>
    <xf numFmtId="207" fontId="17" fillId="0" borderId="0" applyFill="0" applyBorder="0" applyAlignment="0"/>
    <xf numFmtId="208" fontId="17" fillId="0" borderId="0" applyFill="0" applyBorder="0" applyAlignment="0"/>
    <xf numFmtId="178" fontId="67" fillId="0" borderId="0" applyFill="0" applyBorder="0" applyAlignment="0"/>
    <xf numFmtId="209" fontId="67" fillId="0" borderId="0" applyFill="0" applyBorder="0" applyAlignment="0"/>
    <xf numFmtId="205" fontId="67" fillId="0" borderId="0" applyFill="0" applyBorder="0" applyAlignment="0"/>
    <xf numFmtId="0" fontId="68" fillId="22" borderId="7" applyNumberFormat="0" applyAlignment="0" applyProtection="0"/>
    <xf numFmtId="0" fontId="68" fillId="22" borderId="7" applyNumberFormat="0" applyAlignment="0" applyProtection="0"/>
    <xf numFmtId="0" fontId="69" fillId="0" borderId="0"/>
    <xf numFmtId="210" fontId="31" fillId="0" borderId="0" applyFont="0" applyFill="0" applyBorder="0" applyAlignment="0" applyProtection="0"/>
    <xf numFmtId="0" fontId="70" fillId="23" borderId="8" applyNumberFormat="0" applyAlignment="0" applyProtection="0"/>
    <xf numFmtId="170" fontId="40" fillId="0" borderId="0" applyFont="0" applyFill="0" applyBorder="0" applyAlignment="0" applyProtection="0"/>
    <xf numFmtId="1" fontId="71" fillId="0" borderId="9" applyBorder="0"/>
    <xf numFmtId="211" fontId="72" fillId="0" borderId="0"/>
    <xf numFmtId="211" fontId="72" fillId="0" borderId="0"/>
    <xf numFmtId="211" fontId="72" fillId="0" borderId="0"/>
    <xf numFmtId="211" fontId="72" fillId="0" borderId="0"/>
    <xf numFmtId="211" fontId="72" fillId="0" borderId="0"/>
    <xf numFmtId="211" fontId="72" fillId="0" borderId="0"/>
    <xf numFmtId="211" fontId="72" fillId="0" borderId="0"/>
    <xf numFmtId="211" fontId="72" fillId="0" borderId="0"/>
    <xf numFmtId="212" fontId="8"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213" fontId="12" fillId="0" borderId="0" applyProtection="0"/>
    <xf numFmtId="213" fontId="12" fillId="0" borderId="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41" fontId="73" fillId="0" borderId="0" applyFont="0" applyFill="0" applyBorder="0" applyAlignment="0" applyProtection="0"/>
    <xf numFmtId="212" fontId="8" fillId="0" borderId="0" applyFont="0" applyFill="0" applyBorder="0" applyAlignment="0" applyProtection="0"/>
    <xf numFmtId="173" fontId="12" fillId="0" borderId="0" applyFont="0" applyFill="0" applyBorder="0" applyAlignment="0" applyProtection="0"/>
    <xf numFmtId="189" fontId="12" fillId="0" borderId="0" applyFont="0" applyFill="0" applyBorder="0" applyAlignment="0" applyProtection="0"/>
    <xf numFmtId="178" fontId="67" fillId="0" borderId="0" applyFont="0" applyFill="0" applyBorder="0" applyAlignment="0" applyProtection="0"/>
    <xf numFmtId="167" fontId="74"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0" fontId="73" fillId="0" borderId="0" applyFont="0" applyFill="0" applyBorder="0" applyAlignment="0" applyProtection="0"/>
    <xf numFmtId="43" fontId="75"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0" fontId="7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73"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165"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43" fontId="7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43" fontId="76"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215" fontId="8" fillId="0" borderId="0" applyFont="0" applyFill="0" applyBorder="0" applyAlignment="0" applyProtection="0"/>
    <xf numFmtId="43" fontId="73" fillId="0" borderId="0" applyFont="0" applyFill="0" applyBorder="0" applyAlignment="0" applyProtection="0"/>
    <xf numFmtId="43" fontId="2" fillId="0" borderId="0" applyFont="0" applyFill="0" applyBorder="0" applyAlignment="0" applyProtection="0"/>
    <xf numFmtId="43" fontId="73" fillId="0" borderId="0" applyFont="0" applyFill="0" applyBorder="0" applyAlignment="0" applyProtection="0"/>
    <xf numFmtId="43" fontId="8"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216" fontId="73" fillId="0" borderId="0" applyFont="0" applyFill="0" applyBorder="0" applyAlignment="0" applyProtection="0"/>
    <xf numFmtId="43" fontId="2" fillId="0" borderId="0" applyFont="0" applyFill="0" applyBorder="0" applyAlignment="0" applyProtection="0"/>
    <xf numFmtId="44" fontId="12" fillId="0" borderId="0" applyFont="0" applyFill="0" applyBorder="0" applyAlignment="0" applyProtection="0"/>
    <xf numFmtId="43" fontId="2" fillId="0" borderId="0" applyFont="0" applyFill="0" applyBorder="0" applyAlignment="0" applyProtection="0"/>
    <xf numFmtId="217" fontId="12" fillId="0" borderId="0" applyFont="0" applyFill="0" applyBorder="0" applyAlignment="0" applyProtection="0"/>
    <xf numFmtId="43" fontId="2" fillId="0" borderId="0" applyFont="0" applyFill="0" applyBorder="0" applyAlignment="0" applyProtection="0"/>
    <xf numFmtId="217" fontId="12" fillId="0" borderId="0" applyFont="0" applyFill="0" applyBorder="0" applyAlignment="0" applyProtection="0"/>
    <xf numFmtId="43" fontId="2" fillId="0" borderId="0" applyFont="0" applyFill="0" applyBorder="0" applyAlignment="0" applyProtection="0"/>
    <xf numFmtId="217" fontId="1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170" fontId="12" fillId="0" borderId="0" applyFont="0" applyFill="0" applyBorder="0" applyAlignment="0" applyProtection="0"/>
    <xf numFmtId="43" fontId="2" fillId="0" borderId="0" applyFont="0" applyFill="0" applyBorder="0" applyAlignment="0" applyProtection="0"/>
    <xf numFmtId="43" fontId="73" fillId="0" borderId="0" applyFont="0" applyFill="0" applyBorder="0" applyAlignment="0" applyProtection="0"/>
    <xf numFmtId="43" fontId="2" fillId="0" borderId="0" applyFont="0" applyFill="0" applyBorder="0" applyAlignment="0" applyProtection="0"/>
    <xf numFmtId="43" fontId="73" fillId="0" borderId="0" applyFont="0" applyFill="0" applyBorder="0" applyAlignment="0" applyProtection="0"/>
    <xf numFmtId="218" fontId="12" fillId="0" borderId="0" applyProtection="0"/>
    <xf numFmtId="43" fontId="2" fillId="0" borderId="0" applyFont="0" applyFill="0" applyBorder="0" applyAlignment="0" applyProtection="0"/>
    <xf numFmtId="167" fontId="2" fillId="0" borderId="0" applyFont="0" applyFill="0" applyBorder="0" applyAlignment="0" applyProtection="0"/>
    <xf numFmtId="43" fontId="8" fillId="0" borderId="0" applyFont="0" applyFill="0" applyBorder="0" applyAlignment="0" applyProtection="0"/>
    <xf numFmtId="219" fontId="17" fillId="0" borderId="0" applyFont="0" applyFill="0" applyBorder="0" applyAlignment="0" applyProtection="0"/>
    <xf numFmtId="0" fontId="17" fillId="0" borderId="0" applyFont="0" applyFill="0" applyBorder="0" applyAlignment="0" applyProtection="0"/>
    <xf numFmtId="165" fontId="54" fillId="0" borderId="0" applyFont="0" applyFill="0" applyBorder="0" applyAlignment="0" applyProtection="0"/>
    <xf numFmtId="168" fontId="12" fillId="0" borderId="0" applyProtection="0"/>
    <xf numFmtId="168" fontId="12" fillId="0" borderId="0" applyProtection="0"/>
    <xf numFmtId="43" fontId="17" fillId="0" borderId="0" applyFont="0" applyFill="0" applyBorder="0" applyAlignment="0" applyProtection="0"/>
    <xf numFmtId="168" fontId="12" fillId="0" borderId="0" applyProtection="0"/>
    <xf numFmtId="43" fontId="77" fillId="0" borderId="0" applyFont="0" applyFill="0" applyBorder="0" applyAlignment="0" applyProtection="0"/>
    <xf numFmtId="43" fontId="2" fillId="0" borderId="0" applyFont="0" applyFill="0" applyBorder="0" applyAlignment="0" applyProtection="0"/>
    <xf numFmtId="43" fontId="7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73" fillId="0" borderId="0" applyFont="0" applyFill="0" applyBorder="0" applyAlignment="0" applyProtection="0"/>
    <xf numFmtId="220" fontId="8" fillId="0" borderId="0" applyFont="0" applyFill="0" applyBorder="0" applyAlignment="0" applyProtection="0"/>
    <xf numFmtId="0" fontId="8" fillId="0" borderId="0" applyFont="0" applyFill="0" applyBorder="0" applyAlignment="0" applyProtection="0"/>
    <xf numFmtId="43" fontId="73" fillId="0" borderId="0" applyFont="0" applyFill="0" applyBorder="0" applyAlignment="0" applyProtection="0"/>
    <xf numFmtId="0" fontId="73" fillId="0" borderId="0" applyFont="0" applyFill="0" applyBorder="0" applyAlignment="0" applyProtection="0"/>
    <xf numFmtId="165" fontId="73" fillId="0" borderId="0" applyFont="0" applyFill="0" applyBorder="0" applyAlignment="0" applyProtection="0"/>
    <xf numFmtId="168" fontId="12" fillId="0" borderId="0" applyProtection="0"/>
    <xf numFmtId="168" fontId="12" fillId="0" borderId="0" applyProtection="0"/>
    <xf numFmtId="43" fontId="6" fillId="0" borderId="0" applyFont="0" applyFill="0" applyBorder="0" applyAlignment="0" applyProtection="0"/>
    <xf numFmtId="165" fontId="73" fillId="0" borderId="0" applyFont="0" applyFill="0" applyBorder="0" applyAlignment="0" applyProtection="0"/>
    <xf numFmtId="43" fontId="73" fillId="0" borderId="0" applyFont="0" applyFill="0" applyBorder="0" applyAlignment="0" applyProtection="0"/>
    <xf numFmtId="0"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6" fontId="1" fillId="0" borderId="0" applyFont="0" applyFill="0" applyBorder="0" applyAlignment="0" applyProtection="0"/>
    <xf numFmtId="165" fontId="73" fillId="0" borderId="0" applyFont="0" applyFill="0" applyBorder="0" applyAlignment="0" applyProtection="0"/>
    <xf numFmtId="189" fontId="12" fillId="0" borderId="0" applyFont="0" applyFill="0" applyBorder="0" applyAlignment="0" applyProtection="0"/>
    <xf numFmtId="189" fontId="12" fillId="0" borderId="0" applyFont="0" applyFill="0" applyBorder="0" applyAlignment="0" applyProtection="0"/>
    <xf numFmtId="165" fontId="7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73" fillId="0" borderId="0" applyFont="0" applyFill="0" applyBorder="0" applyAlignment="0" applyProtection="0"/>
    <xf numFmtId="178" fontId="73" fillId="0" borderId="0" applyFont="0" applyFill="0" applyBorder="0" applyAlignment="0" applyProtection="0"/>
    <xf numFmtId="170" fontId="73" fillId="0" borderId="0" applyFont="0" applyFill="0" applyBorder="0" applyAlignment="0" applyProtection="0"/>
    <xf numFmtId="165" fontId="73" fillId="0" borderId="0" applyFont="0" applyFill="0" applyBorder="0" applyAlignment="0" applyProtection="0"/>
    <xf numFmtId="221" fontId="78" fillId="0" borderId="0"/>
    <xf numFmtId="3" fontId="17" fillId="0" borderId="0" applyFont="0" applyFill="0" applyBorder="0" applyAlignment="0" applyProtection="0"/>
    <xf numFmtId="3" fontId="12" fillId="0" borderId="0" applyProtection="0"/>
    <xf numFmtId="0" fontId="79" fillId="0" borderId="0">
      <alignment horizontal="center"/>
    </xf>
    <xf numFmtId="0" fontId="80" fillId="0" borderId="0" applyNumberFormat="0" applyAlignment="0">
      <alignment horizontal="left"/>
    </xf>
    <xf numFmtId="185" fontId="81" fillId="0" borderId="0" applyFont="0" applyFill="0" applyBorder="0" applyAlignment="0" applyProtection="0"/>
    <xf numFmtId="222" fontId="63" fillId="0" borderId="0" applyFont="0" applyFill="0" applyBorder="0" applyAlignment="0" applyProtection="0"/>
    <xf numFmtId="223" fontId="82" fillId="0" borderId="0" applyFont="0" applyFill="0" applyBorder="0" applyAlignment="0" applyProtection="0"/>
    <xf numFmtId="224" fontId="82" fillId="0" borderId="0" applyFont="0" applyFill="0" applyBorder="0" applyAlignment="0" applyProtection="0"/>
    <xf numFmtId="205" fontId="67" fillId="0" borderId="0" applyFont="0" applyFill="0" applyBorder="0" applyAlignment="0" applyProtection="0"/>
    <xf numFmtId="44" fontId="73" fillId="0" borderId="0" applyFont="0" applyFill="0" applyBorder="0" applyAlignment="0" applyProtection="0"/>
    <xf numFmtId="225" fontId="17" fillId="0" borderId="0" applyFont="0" applyFill="0" applyBorder="0" applyAlignment="0" applyProtection="0"/>
    <xf numFmtId="226" fontId="17" fillId="0" borderId="0" applyFont="0" applyFill="0" applyBorder="0" applyAlignment="0" applyProtection="0"/>
    <xf numFmtId="227" fontId="17" fillId="0" borderId="0" applyFont="0" applyFill="0" applyBorder="0" applyAlignment="0" applyProtection="0"/>
    <xf numFmtId="227" fontId="17" fillId="0" borderId="0" applyFont="0" applyFill="0" applyBorder="0" applyAlignment="0" applyProtection="0"/>
    <xf numFmtId="227" fontId="17" fillId="0" borderId="0" applyFont="0" applyFill="0" applyBorder="0" applyAlignment="0" applyProtection="0"/>
    <xf numFmtId="227" fontId="17" fillId="0" borderId="0" applyFont="0" applyFill="0" applyBorder="0" applyAlignment="0" applyProtection="0"/>
    <xf numFmtId="227" fontId="17" fillId="0" borderId="0" applyFont="0" applyFill="0" applyBorder="0" applyAlignment="0" applyProtection="0"/>
    <xf numFmtId="227" fontId="17" fillId="0" borderId="0" applyFont="0" applyFill="0" applyBorder="0" applyAlignment="0" applyProtection="0"/>
    <xf numFmtId="228" fontId="17" fillId="0" borderId="0" applyFont="0" applyFill="0" applyBorder="0" applyAlignment="0" applyProtection="0"/>
    <xf numFmtId="227" fontId="17" fillId="0" borderId="0" applyFont="0" applyFill="0" applyBorder="0" applyAlignment="0" applyProtection="0"/>
    <xf numFmtId="229" fontId="78" fillId="0" borderId="0"/>
    <xf numFmtId="230" fontId="17" fillId="0" borderId="0" applyProtection="0"/>
    <xf numFmtId="204" fontId="8" fillId="0" borderId="10"/>
    <xf numFmtId="0" fontId="17" fillId="0" borderId="0" applyFont="0" applyFill="0" applyBorder="0" applyAlignment="0" applyProtection="0"/>
    <xf numFmtId="0" fontId="12" fillId="0" borderId="0" applyProtection="0"/>
    <xf numFmtId="14" fontId="32" fillId="0" borderId="0" applyFill="0" applyBorder="0" applyAlignment="0"/>
    <xf numFmtId="0" fontId="83" fillId="0" borderId="0" applyProtection="0"/>
    <xf numFmtId="3" fontId="84" fillId="0" borderId="11">
      <alignment horizontal="left" vertical="top" wrapText="1"/>
    </xf>
    <xf numFmtId="231" fontId="17" fillId="0" borderId="12">
      <alignment vertical="center"/>
    </xf>
    <xf numFmtId="0" fontId="17" fillId="0" borderId="0" applyFont="0" applyFill="0" applyBorder="0" applyAlignment="0" applyProtection="0"/>
    <xf numFmtId="0" fontId="17" fillId="0" borderId="0" applyFont="0" applyFill="0" applyBorder="0" applyAlignment="0" applyProtection="0"/>
    <xf numFmtId="232" fontId="8" fillId="0" borderId="0"/>
    <xf numFmtId="233" fontId="13" fillId="0" borderId="2"/>
    <xf numFmtId="233" fontId="13" fillId="0" borderId="2"/>
    <xf numFmtId="234" fontId="78" fillId="0" borderId="0"/>
    <xf numFmtId="235" fontId="17" fillId="0" borderId="0" applyProtection="0"/>
    <xf numFmtId="236" fontId="13" fillId="0" borderId="0"/>
    <xf numFmtId="164" fontId="85" fillId="0" borderId="0" applyFont="0" applyFill="0" applyBorder="0" applyAlignment="0" applyProtection="0"/>
    <xf numFmtId="165"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237" fontId="17" fillId="0" borderId="0" applyFont="0" applyFill="0" applyBorder="0" applyAlignment="0" applyProtection="0"/>
    <xf numFmtId="237" fontId="17" fillId="0" borderId="0" applyFont="0" applyFill="0" applyBorder="0" applyAlignment="0" applyProtection="0"/>
    <xf numFmtId="237" fontId="17" fillId="0" borderId="0" applyFont="0" applyFill="0" applyBorder="0" applyAlignment="0" applyProtection="0"/>
    <xf numFmtId="237" fontId="17"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237" fontId="17" fillId="0" borderId="0" applyFont="0" applyFill="0" applyBorder="0" applyAlignment="0" applyProtection="0"/>
    <xf numFmtId="237" fontId="17" fillId="0" borderId="0" applyFont="0" applyFill="0" applyBorder="0" applyAlignment="0" applyProtection="0"/>
    <xf numFmtId="238" fontId="8" fillId="0" borderId="0" applyFont="0" applyFill="0" applyBorder="0" applyAlignment="0" applyProtection="0"/>
    <xf numFmtId="238" fontId="8" fillId="0" borderId="0" applyFont="0" applyFill="0" applyBorder="0" applyAlignment="0" applyProtection="0"/>
    <xf numFmtId="239" fontId="8" fillId="0" borderId="0" applyFont="0" applyFill="0" applyBorder="0" applyAlignment="0" applyProtection="0"/>
    <xf numFmtId="239" fontId="8"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41" fontId="85" fillId="0" borderId="0" applyFont="0" applyFill="0" applyBorder="0" applyAlignment="0" applyProtection="0"/>
    <xf numFmtId="164" fontId="85" fillId="0" borderId="0" applyFont="0" applyFill="0" applyBorder="0" applyAlignment="0" applyProtection="0"/>
    <xf numFmtId="41"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41"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240" fontId="17" fillId="0" borderId="0" applyFont="0" applyFill="0" applyBorder="0" applyAlignment="0" applyProtection="0"/>
    <xf numFmtId="240" fontId="17" fillId="0" borderId="0" applyFont="0" applyFill="0" applyBorder="0" applyAlignment="0" applyProtection="0"/>
    <xf numFmtId="240" fontId="17" fillId="0" borderId="0" applyFont="0" applyFill="0" applyBorder="0" applyAlignment="0" applyProtection="0"/>
    <xf numFmtId="240" fontId="17"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240" fontId="17" fillId="0" borderId="0" applyFont="0" applyFill="0" applyBorder="0" applyAlignment="0" applyProtection="0"/>
    <xf numFmtId="240" fontId="17" fillId="0" borderId="0" applyFont="0" applyFill="0" applyBorder="0" applyAlignment="0" applyProtection="0"/>
    <xf numFmtId="218" fontId="8" fillId="0" borderId="0" applyFont="0" applyFill="0" applyBorder="0" applyAlignment="0" applyProtection="0"/>
    <xf numFmtId="218" fontId="8" fillId="0" borderId="0" applyFont="0" applyFill="0" applyBorder="0" applyAlignment="0" applyProtection="0"/>
    <xf numFmtId="241" fontId="8" fillId="0" borderId="0" applyFont="0" applyFill="0" applyBorder="0" applyAlignment="0" applyProtection="0"/>
    <xf numFmtId="241" fontId="8"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67" fontId="85" fillId="0" borderId="0" applyFont="0" applyFill="0" applyBorder="0" applyAlignment="0" applyProtection="0"/>
    <xf numFmtId="167" fontId="85" fillId="0" borderId="0" applyFont="0" applyFill="0" applyBorder="0" applyAlignment="0" applyProtection="0"/>
    <xf numFmtId="167" fontId="85" fillId="0" borderId="0" applyFont="0" applyFill="0" applyBorder="0" applyAlignment="0" applyProtection="0"/>
    <xf numFmtId="167" fontId="85" fillId="0" borderId="0" applyFont="0" applyFill="0" applyBorder="0" applyAlignment="0" applyProtection="0"/>
    <xf numFmtId="167" fontId="85" fillId="0" borderId="0" applyFont="0" applyFill="0" applyBorder="0" applyAlignment="0" applyProtection="0"/>
    <xf numFmtId="167" fontId="85" fillId="0" borderId="0" applyFont="0" applyFill="0" applyBorder="0" applyAlignment="0" applyProtection="0"/>
    <xf numFmtId="43" fontId="85" fillId="0" borderId="0" applyFont="0" applyFill="0" applyBorder="0" applyAlignment="0" applyProtection="0"/>
    <xf numFmtId="165" fontId="85" fillId="0" borderId="0" applyFont="0" applyFill="0" applyBorder="0" applyAlignment="0" applyProtection="0"/>
    <xf numFmtId="43"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7" fontId="85" fillId="0" borderId="0" applyFont="0" applyFill="0" applyBorder="0" applyAlignment="0" applyProtection="0"/>
    <xf numFmtId="167" fontId="85" fillId="0" borderId="0" applyFont="0" applyFill="0" applyBorder="0" applyAlignment="0" applyProtection="0"/>
    <xf numFmtId="43" fontId="85" fillId="0" borderId="0" applyFont="0" applyFill="0" applyBorder="0" applyAlignment="0" applyProtection="0"/>
    <xf numFmtId="3" fontId="8" fillId="0" borderId="0" applyFont="0" applyBorder="0" applyAlignment="0"/>
    <xf numFmtId="0" fontId="31" fillId="0" borderId="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205" fontId="67" fillId="0" borderId="0" applyFill="0" applyBorder="0" applyAlignment="0"/>
    <xf numFmtId="178" fontId="67" fillId="0" borderId="0" applyFill="0" applyBorder="0" applyAlignment="0"/>
    <xf numFmtId="209" fontId="67" fillId="0" borderId="0" applyFill="0" applyBorder="0" applyAlignment="0"/>
    <xf numFmtId="205" fontId="67" fillId="0" borderId="0" applyFill="0" applyBorder="0" applyAlignment="0"/>
    <xf numFmtId="0" fontId="86" fillId="0" borderId="0" applyNumberFormat="0" applyAlignment="0">
      <alignment horizontal="left"/>
    </xf>
    <xf numFmtId="0" fontId="87" fillId="0" borderId="0"/>
    <xf numFmtId="0" fontId="88" fillId="0" borderId="0" applyNumberFormat="0" applyFill="0" applyBorder="0" applyAlignment="0" applyProtection="0"/>
    <xf numFmtId="3" fontId="8" fillId="0" borderId="0" applyFont="0" applyBorder="0" applyAlignment="0"/>
    <xf numFmtId="0" fontId="17" fillId="0" borderId="0"/>
    <xf numFmtId="0" fontId="17" fillId="0" borderId="0"/>
    <xf numFmtId="0" fontId="17" fillId="0" borderId="0"/>
    <xf numFmtId="0" fontId="89" fillId="0" borderId="0" applyProtection="0"/>
    <xf numFmtId="0" fontId="90" fillId="0" borderId="0" applyProtection="0"/>
    <xf numFmtId="0" fontId="91" fillId="0" borderId="0" applyProtection="0"/>
    <xf numFmtId="0" fontId="92" fillId="0" borderId="0" applyProtection="0"/>
    <xf numFmtId="0" fontId="93" fillId="0" borderId="0" applyNumberFormat="0" applyFont="0" applyFill="0" applyBorder="0" applyAlignment="0" applyProtection="0"/>
    <xf numFmtId="0" fontId="94" fillId="0" borderId="0" applyProtection="0"/>
    <xf numFmtId="0" fontId="95" fillId="0" borderId="0" applyProtection="0"/>
    <xf numFmtId="2" fontId="17" fillId="0" borderId="0" applyFont="0" applyFill="0" applyBorder="0" applyAlignment="0" applyProtection="0"/>
    <xf numFmtId="2" fontId="12" fillId="0" borderId="0" applyProtection="0"/>
    <xf numFmtId="0" fontId="96" fillId="0" borderId="0" applyNumberFormat="0" applyFill="0" applyBorder="0" applyAlignment="0" applyProtection="0"/>
    <xf numFmtId="0" fontId="97" fillId="0" borderId="0" applyNumberFormat="0" applyFill="0" applyBorder="0" applyProtection="0">
      <alignment vertical="center"/>
    </xf>
    <xf numFmtId="0" fontId="98" fillId="0" borderId="0" applyNumberFormat="0" applyFill="0" applyBorder="0" applyAlignment="0" applyProtection="0"/>
    <xf numFmtId="0" fontId="99" fillId="0" borderId="0" applyNumberFormat="0" applyFill="0" applyBorder="0" applyProtection="0">
      <alignment vertical="center"/>
    </xf>
    <xf numFmtId="0" fontId="100" fillId="0" borderId="0" applyNumberFormat="0" applyFill="0" applyBorder="0" applyAlignment="0" applyProtection="0"/>
    <xf numFmtId="0" fontId="98" fillId="0" borderId="0" applyNumberFormat="0" applyFill="0" applyBorder="0" applyAlignment="0" applyProtection="0"/>
    <xf numFmtId="242" fontId="34" fillId="0" borderId="13" applyNumberFormat="0" applyFill="0" applyBorder="0" applyAlignment="0" applyProtection="0"/>
    <xf numFmtId="0" fontId="101" fillId="0" borderId="0" applyNumberFormat="0" applyFill="0" applyBorder="0" applyAlignment="0" applyProtection="0"/>
    <xf numFmtId="0" fontId="102" fillId="0" borderId="0">
      <alignment vertical="top" wrapText="1"/>
    </xf>
    <xf numFmtId="0" fontId="103" fillId="6" borderId="0" applyNumberFormat="0" applyBorder="0" applyAlignment="0" applyProtection="0"/>
    <xf numFmtId="38" fontId="104" fillId="2" borderId="0" applyNumberFormat="0" applyBorder="0" applyAlignment="0" applyProtection="0"/>
    <xf numFmtId="243" fontId="105" fillId="2" borderId="0" applyBorder="0" applyProtection="0"/>
    <xf numFmtId="0" fontId="106" fillId="0" borderId="14" applyNumberFormat="0" applyFill="0" applyBorder="0" applyAlignment="0" applyProtection="0">
      <alignment horizontal="center" vertical="center"/>
    </xf>
    <xf numFmtId="0" fontId="107" fillId="0" borderId="0" applyNumberFormat="0" applyFont="0" applyBorder="0" applyAlignment="0">
      <alignment horizontal="left" vertical="center"/>
    </xf>
    <xf numFmtId="244" fontId="63" fillId="0" borderId="0" applyFont="0" applyFill="0" applyBorder="0" applyAlignment="0" applyProtection="0"/>
    <xf numFmtId="0" fontId="108" fillId="24" borderId="0"/>
    <xf numFmtId="0" fontId="109" fillId="0" borderId="0">
      <alignment horizontal="left"/>
    </xf>
    <xf numFmtId="0" fontId="24" fillId="0" borderId="15" applyNumberFormat="0" applyAlignment="0" applyProtection="0">
      <alignment horizontal="left" vertical="center"/>
    </xf>
    <xf numFmtId="0" fontId="24" fillId="0" borderId="15" applyNumberFormat="0" applyAlignment="0" applyProtection="0">
      <alignment horizontal="left" vertical="center"/>
    </xf>
    <xf numFmtId="0" fontId="24" fillId="0" borderId="16">
      <alignment horizontal="left" vertical="center"/>
    </xf>
    <xf numFmtId="0" fontId="24" fillId="0" borderId="16">
      <alignment horizontal="left" vertical="center"/>
    </xf>
    <xf numFmtId="0" fontId="24" fillId="0" borderId="16">
      <alignment horizontal="left" vertical="center"/>
    </xf>
    <xf numFmtId="0" fontId="24" fillId="0" borderId="16">
      <alignment horizontal="left" vertical="center"/>
    </xf>
    <xf numFmtId="0" fontId="24" fillId="0" borderId="16">
      <alignment horizontal="left" vertical="center"/>
    </xf>
    <xf numFmtId="0" fontId="24" fillId="0" borderId="16">
      <alignment horizontal="left" vertical="center"/>
    </xf>
    <xf numFmtId="0" fontId="110" fillId="0" borderId="17" applyNumberFormat="0" applyFill="0" applyAlignment="0" applyProtection="0"/>
    <xf numFmtId="0" fontId="111" fillId="0" borderId="18" applyNumberFormat="0" applyFill="0" applyAlignment="0" applyProtection="0"/>
    <xf numFmtId="0" fontId="112" fillId="0" borderId="19" applyNumberFormat="0" applyFill="0" applyAlignment="0" applyProtection="0"/>
    <xf numFmtId="0" fontId="112" fillId="0" borderId="0" applyNumberFormat="0" applyFill="0" applyBorder="0" applyAlignment="0" applyProtection="0"/>
    <xf numFmtId="0" fontId="113" fillId="0" borderId="0" applyProtection="0"/>
    <xf numFmtId="0" fontId="24" fillId="0" borderId="0" applyProtection="0"/>
    <xf numFmtId="0" fontId="24" fillId="0" borderId="0" applyProtection="0"/>
    <xf numFmtId="0" fontId="24" fillId="0" borderId="0" applyProtection="0"/>
    <xf numFmtId="0" fontId="24" fillId="0" borderId="0" applyProtection="0"/>
    <xf numFmtId="0" fontId="24" fillId="0" borderId="0" applyProtection="0"/>
    <xf numFmtId="0" fontId="24" fillId="0" borderId="0" applyProtection="0"/>
    <xf numFmtId="0" fontId="24" fillId="0" borderId="0" applyProtection="0"/>
    <xf numFmtId="0" fontId="24" fillId="0" borderId="0" applyProtection="0"/>
    <xf numFmtId="0" fontId="114" fillId="0" borderId="20">
      <alignment horizontal="center"/>
    </xf>
    <xf numFmtId="0" fontId="114" fillId="0" borderId="0">
      <alignment horizontal="center"/>
    </xf>
    <xf numFmtId="5" fontId="115" fillId="25" borderId="2" applyNumberFormat="0" applyAlignment="0">
      <alignment horizontal="left" vertical="top"/>
    </xf>
    <xf numFmtId="5" fontId="115" fillId="25" borderId="2" applyNumberFormat="0" applyAlignment="0">
      <alignment horizontal="left" vertical="top"/>
    </xf>
    <xf numFmtId="5" fontId="115" fillId="25" borderId="2" applyNumberFormat="0" applyAlignment="0">
      <alignment horizontal="left" vertical="top"/>
    </xf>
    <xf numFmtId="5" fontId="115" fillId="25" borderId="2" applyNumberFormat="0" applyAlignment="0">
      <alignment horizontal="left" vertical="top"/>
    </xf>
    <xf numFmtId="5" fontId="115" fillId="25" borderId="2" applyNumberFormat="0" applyAlignment="0">
      <alignment horizontal="left" vertical="top"/>
    </xf>
    <xf numFmtId="5" fontId="115" fillId="25" borderId="2" applyNumberFormat="0" applyAlignment="0">
      <alignment horizontal="left" vertical="top"/>
    </xf>
    <xf numFmtId="49" fontId="116" fillId="0" borderId="2">
      <alignment vertical="center"/>
    </xf>
    <xf numFmtId="49" fontId="116" fillId="0" borderId="2">
      <alignment vertical="center"/>
    </xf>
    <xf numFmtId="49" fontId="116" fillId="0" borderId="2">
      <alignment vertical="center"/>
    </xf>
    <xf numFmtId="49" fontId="116" fillId="0" borderId="2">
      <alignment vertical="center"/>
    </xf>
    <xf numFmtId="49" fontId="116" fillId="0" borderId="2">
      <alignment vertical="center"/>
    </xf>
    <xf numFmtId="49" fontId="116" fillId="0" borderId="2">
      <alignment vertical="center"/>
    </xf>
    <xf numFmtId="0" fontId="38" fillId="0" borderId="0"/>
    <xf numFmtId="164" fontId="8" fillId="0" borderId="0" applyFont="0" applyFill="0" applyBorder="0" applyAlignment="0" applyProtection="0"/>
    <xf numFmtId="38" fontId="34" fillId="0" borderId="0" applyFont="0" applyFill="0" applyBorder="0" applyAlignment="0" applyProtection="0"/>
    <xf numFmtId="192" fontId="31" fillId="0" borderId="0" applyFont="0" applyFill="0" applyBorder="0" applyAlignment="0" applyProtection="0"/>
    <xf numFmtId="245" fontId="117" fillId="0" borderId="0" applyFont="0" applyFill="0" applyBorder="0" applyAlignment="0" applyProtection="0"/>
    <xf numFmtId="10" fontId="104" fillId="26" borderId="2" applyNumberFormat="0" applyBorder="0" applyAlignment="0" applyProtection="0"/>
    <xf numFmtId="10" fontId="104" fillId="26" borderId="2" applyNumberFormat="0" applyBorder="0" applyAlignment="0" applyProtection="0"/>
    <xf numFmtId="10" fontId="104" fillId="26" borderId="2" applyNumberFormat="0" applyBorder="0" applyAlignment="0" applyProtection="0"/>
    <xf numFmtId="10" fontId="104" fillId="26" borderId="2" applyNumberFormat="0" applyBorder="0" applyAlignment="0" applyProtection="0"/>
    <xf numFmtId="10" fontId="104" fillId="26" borderId="2" applyNumberFormat="0" applyBorder="0" applyAlignment="0" applyProtection="0"/>
    <xf numFmtId="10" fontId="104" fillId="26" borderId="2" applyNumberFormat="0" applyBorder="0" applyAlignment="0" applyProtection="0"/>
    <xf numFmtId="0" fontId="118" fillId="9" borderId="7" applyNumberFormat="0" applyAlignment="0" applyProtection="0"/>
    <xf numFmtId="0" fontId="118" fillId="9" borderId="7" applyNumberFormat="0" applyAlignment="0" applyProtection="0"/>
    <xf numFmtId="0" fontId="118" fillId="9" borderId="7" applyNumberFormat="0" applyAlignment="0" applyProtection="0"/>
    <xf numFmtId="0" fontId="118" fillId="9" borderId="7" applyNumberFormat="0" applyAlignment="0" applyProtection="0"/>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164" fontId="8" fillId="0" borderId="0" applyFont="0" applyFill="0" applyBorder="0" applyAlignment="0" applyProtection="0"/>
    <xf numFmtId="0" fontId="8" fillId="0" borderId="0"/>
    <xf numFmtId="0" fontId="58" fillId="0" borderId="21">
      <alignment horizontal="centerContinuous"/>
    </xf>
    <xf numFmtId="0" fontId="34" fillId="0" borderId="0"/>
    <xf numFmtId="0" fontId="73" fillId="0" borderId="0"/>
    <xf numFmtId="0" fontId="17" fillId="0" borderId="0"/>
    <xf numFmtId="0" fontId="73" fillId="0" borderId="0"/>
    <xf numFmtId="0" fontId="38" fillId="0" borderId="0" applyNumberFormat="0" applyFont="0" applyFill="0" applyBorder="0" applyProtection="0">
      <alignment horizontal="left" vertical="center"/>
    </xf>
    <xf numFmtId="0" fontId="34" fillId="0" borderId="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205" fontId="67" fillId="0" borderId="0" applyFill="0" applyBorder="0" applyAlignment="0"/>
    <xf numFmtId="178" fontId="67" fillId="0" borderId="0" applyFill="0" applyBorder="0" applyAlignment="0"/>
    <xf numFmtId="209" fontId="67" fillId="0" borderId="0" applyFill="0" applyBorder="0" applyAlignment="0"/>
    <xf numFmtId="205" fontId="67" fillId="0" borderId="0" applyFill="0" applyBorder="0" applyAlignment="0"/>
    <xf numFmtId="0" fontId="122" fillId="0" borderId="22" applyNumberFormat="0" applyFill="0" applyAlignment="0" applyProtection="0"/>
    <xf numFmtId="3" fontId="123" fillId="0" borderId="11" applyNumberFormat="0" applyAlignment="0">
      <alignment horizontal="center" vertical="center"/>
    </xf>
    <xf numFmtId="3" fontId="44" fillId="0" borderId="11" applyNumberFormat="0" applyAlignment="0">
      <alignment horizontal="center" vertical="center"/>
    </xf>
    <xf numFmtId="3" fontId="115" fillId="0" borderId="11" applyNumberFormat="0" applyAlignment="0">
      <alignment horizontal="center" vertical="center"/>
    </xf>
    <xf numFmtId="204" fontId="124" fillId="0" borderId="23" applyNumberFormat="0" applyFont="0" applyFill="0" applyBorder="0">
      <alignment horizontal="center"/>
    </xf>
    <xf numFmtId="204" fontId="124" fillId="0" borderId="23" applyNumberFormat="0" applyFont="0" applyFill="0" applyBorder="0">
      <alignment horizontal="center"/>
    </xf>
    <xf numFmtId="38" fontId="34" fillId="0" borderId="0" applyFont="0" applyFill="0" applyBorder="0" applyAlignment="0" applyProtection="0"/>
    <xf numFmtId="40" fontId="34" fillId="0" borderId="0" applyFont="0" applyFill="0" applyBorder="0" applyAlignment="0" applyProtection="0"/>
    <xf numFmtId="164" fontId="17" fillId="0" borderId="0" applyFont="0" applyFill="0" applyBorder="0" applyAlignment="0" applyProtection="0"/>
    <xf numFmtId="165" fontId="17" fillId="0" borderId="0" applyFont="0" applyFill="0" applyBorder="0" applyAlignment="0" applyProtection="0"/>
    <xf numFmtId="0" fontId="125" fillId="0" borderId="20"/>
    <xf numFmtId="246" fontId="17" fillId="0" borderId="23"/>
    <xf numFmtId="246" fontId="75" fillId="0" borderId="23"/>
    <xf numFmtId="247" fontId="34" fillId="0" borderId="0" applyFont="0" applyFill="0" applyBorder="0" applyAlignment="0" applyProtection="0"/>
    <xf numFmtId="248" fontId="34" fillId="0" borderId="0" applyFont="0" applyFill="0" applyBorder="0" applyAlignment="0" applyProtection="0"/>
    <xf numFmtId="249" fontId="17" fillId="0" borderId="0" applyFont="0" applyFill="0" applyBorder="0" applyAlignment="0" applyProtection="0"/>
    <xf numFmtId="250" fontId="17" fillId="0" borderId="0" applyFont="0" applyFill="0" applyBorder="0" applyAlignment="0" applyProtection="0"/>
    <xf numFmtId="0" fontId="83" fillId="0" borderId="0" applyNumberFormat="0" applyFont="0" applyFill="0" applyAlignment="0"/>
    <xf numFmtId="0" fontId="126" fillId="27" borderId="0" applyNumberFormat="0" applyBorder="0" applyAlignment="0" applyProtection="0"/>
    <xf numFmtId="0" fontId="63" fillId="0" borderId="24"/>
    <xf numFmtId="0" fontId="63" fillId="0" borderId="24"/>
    <xf numFmtId="0" fontId="63" fillId="0" borderId="24"/>
    <xf numFmtId="0" fontId="63" fillId="0" borderId="24"/>
    <xf numFmtId="0" fontId="63" fillId="0" borderId="24"/>
    <xf numFmtId="0" fontId="63" fillId="0" borderId="24"/>
    <xf numFmtId="0" fontId="38" fillId="0" borderId="0"/>
    <xf numFmtId="0" fontId="13" fillId="0" borderId="25" applyNumberFormat="0" applyAlignment="0">
      <alignment horizontal="center"/>
    </xf>
    <xf numFmtId="0" fontId="13" fillId="0" borderId="25" applyNumberFormat="0" applyAlignment="0">
      <alignment horizontal="center"/>
    </xf>
    <xf numFmtId="37" fontId="127" fillId="0" borderId="0"/>
    <xf numFmtId="0" fontId="128" fillId="0" borderId="24" applyNumberFormat="0" applyFont="0" applyFill="0" applyBorder="0" applyAlignment="0">
      <alignment horizontal="center"/>
    </xf>
    <xf numFmtId="0" fontId="128" fillId="0" borderId="24" applyNumberFormat="0" applyFont="0" applyFill="0" applyBorder="0" applyAlignment="0">
      <alignment horizontal="center"/>
    </xf>
    <xf numFmtId="0" fontId="128" fillId="0" borderId="24" applyNumberFormat="0" applyFont="0" applyFill="0" applyBorder="0" applyAlignment="0">
      <alignment horizontal="center"/>
    </xf>
    <xf numFmtId="0" fontId="128" fillId="0" borderId="24" applyNumberFormat="0" applyFont="0" applyFill="0" applyBorder="0" applyAlignment="0">
      <alignment horizontal="center"/>
    </xf>
    <xf numFmtId="0" fontId="128" fillId="0" borderId="24" applyNumberFormat="0" applyFont="0" applyFill="0" applyBorder="0" applyAlignment="0">
      <alignment horizontal="center"/>
    </xf>
    <xf numFmtId="0" fontId="128" fillId="0" borderId="24" applyNumberFormat="0" applyFont="0" applyFill="0" applyBorder="0" applyAlignment="0">
      <alignment horizontal="center"/>
    </xf>
    <xf numFmtId="0" fontId="129" fillId="0" borderId="0"/>
    <xf numFmtId="251" fontId="130" fillId="0" borderId="0"/>
    <xf numFmtId="252" fontId="131" fillId="0" borderId="0"/>
    <xf numFmtId="0" fontId="17" fillId="0" borderId="0"/>
    <xf numFmtId="0" fontId="132" fillId="0" borderId="0"/>
    <xf numFmtId="0" fontId="2" fillId="0" borderId="0"/>
    <xf numFmtId="0" fontId="133" fillId="0" borderId="0"/>
    <xf numFmtId="0" fontId="2" fillId="0" borderId="0"/>
    <xf numFmtId="0" fontId="1" fillId="0" borderId="0"/>
    <xf numFmtId="0" fontId="73"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2" fillId="0" borderId="0"/>
    <xf numFmtId="0" fontId="1" fillId="0" borderId="0"/>
    <xf numFmtId="0" fontId="6" fillId="0" borderId="0"/>
    <xf numFmtId="0" fontId="6" fillId="0" borderId="0"/>
    <xf numFmtId="0" fontId="6" fillId="0" borderId="0"/>
    <xf numFmtId="0" fontId="6" fillId="0" borderId="0"/>
    <xf numFmtId="0" fontId="73" fillId="0" borderId="0"/>
    <xf numFmtId="0" fontId="73" fillId="0" borderId="0"/>
    <xf numFmtId="0" fontId="6" fillId="0" borderId="0"/>
    <xf numFmtId="0" fontId="6" fillId="0" borderId="0"/>
    <xf numFmtId="0" fontId="6" fillId="0" borderId="0"/>
    <xf numFmtId="0" fontId="6" fillId="0" borderId="0"/>
    <xf numFmtId="0" fontId="6" fillId="0" borderId="0"/>
    <xf numFmtId="38" fontId="134" fillId="0" borderId="0"/>
    <xf numFmtId="0" fontId="17" fillId="0" borderId="0"/>
    <xf numFmtId="0" fontId="17" fillId="0" borderId="0"/>
    <xf numFmtId="0" fontId="1" fillId="0" borderId="0"/>
    <xf numFmtId="0" fontId="73" fillId="0" borderId="0"/>
    <xf numFmtId="0" fontId="73" fillId="0" borderId="0"/>
    <xf numFmtId="0" fontId="73" fillId="0" borderId="0"/>
    <xf numFmtId="0" fontId="6" fillId="0" borderId="0"/>
    <xf numFmtId="0" fontId="6" fillId="0" borderId="0"/>
    <xf numFmtId="0" fontId="73" fillId="0" borderId="0"/>
    <xf numFmtId="0" fontId="135" fillId="0" borderId="0"/>
    <xf numFmtId="0" fontId="135" fillId="0" borderId="0"/>
    <xf numFmtId="0" fontId="135" fillId="0" borderId="0"/>
    <xf numFmtId="0" fontId="75" fillId="0" borderId="0"/>
    <xf numFmtId="0" fontId="73" fillId="0" borderId="0"/>
    <xf numFmtId="0" fontId="73" fillId="0" borderId="0"/>
    <xf numFmtId="0" fontId="136" fillId="0" borderId="0"/>
    <xf numFmtId="0" fontId="8" fillId="0" borderId="0"/>
    <xf numFmtId="0" fontId="73" fillId="0" borderId="0"/>
    <xf numFmtId="0" fontId="133" fillId="0" borderId="0"/>
    <xf numFmtId="0" fontId="73" fillId="0" borderId="0"/>
    <xf numFmtId="0" fontId="133" fillId="0" borderId="0"/>
    <xf numFmtId="0" fontId="17" fillId="0" borderId="0"/>
    <xf numFmtId="0" fontId="6" fillId="0" borderId="0"/>
    <xf numFmtId="0" fontId="6" fillId="0" borderId="0"/>
    <xf numFmtId="0" fontId="6"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7" fillId="0" borderId="0"/>
    <xf numFmtId="0" fontId="40" fillId="0" borderId="0"/>
    <xf numFmtId="0" fontId="135" fillId="0" borderId="0"/>
    <xf numFmtId="0" fontId="17" fillId="0" borderId="0"/>
    <xf numFmtId="0" fontId="54" fillId="0" borderId="0"/>
    <xf numFmtId="0" fontId="54" fillId="0" borderId="0" applyProtection="0"/>
    <xf numFmtId="0" fontId="73" fillId="0" borderId="0" applyProtection="0"/>
    <xf numFmtId="0" fontId="75" fillId="0" borderId="0"/>
    <xf numFmtId="0" fontId="54" fillId="0" borderId="0" applyProtection="0"/>
    <xf numFmtId="0" fontId="138" fillId="0" borderId="0"/>
    <xf numFmtId="0" fontId="138" fillId="0" borderId="0"/>
    <xf numFmtId="0" fontId="17"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lignment vertical="top"/>
    </xf>
    <xf numFmtId="0" fontId="74" fillId="0" borderId="0"/>
    <xf numFmtId="0" fontId="1" fillId="0" borderId="0"/>
    <xf numFmtId="0" fontId="1" fillId="0" borderId="0"/>
    <xf numFmtId="0" fontId="40" fillId="0" borderId="0"/>
    <xf numFmtId="0" fontId="8" fillId="0" borderId="0"/>
    <xf numFmtId="0" fontId="73" fillId="0" borderId="0"/>
    <xf numFmtId="0" fontId="133" fillId="0" borderId="0"/>
    <xf numFmtId="0" fontId="17" fillId="0" borderId="0"/>
    <xf numFmtId="0" fontId="1" fillId="0" borderId="0"/>
    <xf numFmtId="0" fontId="137"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8" fillId="0" borderId="0"/>
    <xf numFmtId="0" fontId="17" fillId="0" borderId="0" applyProtection="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7" fillId="0" borderId="0"/>
    <xf numFmtId="0" fontId="136" fillId="0" borderId="0"/>
    <xf numFmtId="0" fontId="2" fillId="0" borderId="0"/>
    <xf numFmtId="0" fontId="13" fillId="0" borderId="0"/>
    <xf numFmtId="0" fontId="8" fillId="0" borderId="0"/>
    <xf numFmtId="0" fontId="73" fillId="0" borderId="0"/>
    <xf numFmtId="0" fontId="8" fillId="0" borderId="0"/>
    <xf numFmtId="0" fontId="8" fillId="0" borderId="0"/>
    <xf numFmtId="0" fontId="73" fillId="0" borderId="0"/>
    <xf numFmtId="0" fontId="73" fillId="0" borderId="0"/>
    <xf numFmtId="0" fontId="73" fillId="0" borderId="0"/>
    <xf numFmtId="0" fontId="8" fillId="0" borderId="0"/>
    <xf numFmtId="0" fontId="17" fillId="0" borderId="0"/>
    <xf numFmtId="0" fontId="1" fillId="0" borderId="0"/>
    <xf numFmtId="0" fontId="17" fillId="0" borderId="0"/>
    <xf numFmtId="0" fontId="8" fillId="0" borderId="0"/>
    <xf numFmtId="0" fontId="39" fillId="0" borderId="0" applyFont="0"/>
    <xf numFmtId="0" fontId="85" fillId="0" borderId="0"/>
    <xf numFmtId="0" fontId="8" fillId="28" borderId="26" applyNumberFormat="0" applyFont="0" applyAlignment="0" applyProtection="0"/>
    <xf numFmtId="0" fontId="8" fillId="28" borderId="26" applyNumberFormat="0" applyFont="0" applyAlignment="0" applyProtection="0"/>
    <xf numFmtId="253" fontId="139" fillId="0" borderId="0" applyFont="0" applyFill="0" applyBorder="0" applyProtection="0">
      <alignment vertical="top" wrapText="1"/>
    </xf>
    <xf numFmtId="0" fontId="13" fillId="0" borderId="0"/>
    <xf numFmtId="0" fontId="13" fillId="0" borderId="0" applyProtection="0"/>
    <xf numFmtId="3" fontId="140"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63" fillId="0" borderId="0" applyNumberFormat="0" applyFill="0" applyBorder="0" applyAlignment="0" applyProtection="0"/>
    <xf numFmtId="0" fontId="8" fillId="0" borderId="0" applyNumberFormat="0" applyFill="0" applyBorder="0" applyAlignment="0" applyProtection="0"/>
    <xf numFmtId="0" fontId="141" fillId="0" borderId="0" applyProtection="0"/>
    <xf numFmtId="0" fontId="17" fillId="0" borderId="0" applyFont="0" applyFill="0" applyBorder="0" applyAlignment="0" applyProtection="0"/>
    <xf numFmtId="0" fontId="38" fillId="0" borderId="0"/>
    <xf numFmtId="0" fontId="142" fillId="22" borderId="27" applyNumberFormat="0" applyAlignment="0" applyProtection="0"/>
    <xf numFmtId="0" fontId="142" fillId="22" borderId="27" applyNumberFormat="0" applyAlignment="0" applyProtection="0"/>
    <xf numFmtId="170" fontId="143" fillId="0" borderId="25" applyFont="0" applyBorder="0" applyAlignment="0"/>
    <xf numFmtId="170" fontId="143" fillId="0" borderId="25" applyFont="0" applyBorder="0" applyAlignment="0"/>
    <xf numFmtId="0" fontId="144" fillId="29" borderId="0"/>
    <xf numFmtId="0" fontId="57" fillId="0" borderId="0"/>
    <xf numFmtId="14" fontId="58" fillId="0" borderId="0">
      <alignment horizontal="center" wrapText="1"/>
      <protection locked="0"/>
    </xf>
    <xf numFmtId="208" fontId="17" fillId="0" borderId="0" applyFont="0" applyFill="0" applyBorder="0" applyAlignment="0" applyProtection="0"/>
    <xf numFmtId="254" fontId="17" fillId="0" borderId="0" applyFont="0" applyFill="0" applyBorder="0" applyAlignment="0" applyProtection="0"/>
    <xf numFmtId="10" fontId="17" fillId="0" borderId="0" applyFont="0" applyFill="0" applyBorder="0" applyAlignment="0" applyProtection="0"/>
    <xf numFmtId="10" fontId="12" fillId="0" borderId="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4" fillId="0" borderId="28" applyNumberFormat="0" applyBorder="0"/>
    <xf numFmtId="9" fontId="34" fillId="0" borderId="28" applyNumberFormat="0" applyBorder="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205" fontId="67" fillId="0" borderId="0" applyFill="0" applyBorder="0" applyAlignment="0"/>
    <xf numFmtId="178" fontId="67" fillId="0" borderId="0" applyFill="0" applyBorder="0" applyAlignment="0"/>
    <xf numFmtId="209" fontId="67" fillId="0" borderId="0" applyFill="0" applyBorder="0" applyAlignment="0"/>
    <xf numFmtId="205" fontId="67" fillId="0" borderId="0" applyFill="0" applyBorder="0" applyAlignment="0"/>
    <xf numFmtId="0" fontId="145" fillId="0" borderId="0"/>
    <xf numFmtId="0" fontId="34" fillId="0" borderId="0" applyNumberFormat="0" applyFont="0" applyFill="0" applyBorder="0" applyAlignment="0" applyProtection="0">
      <alignment horizontal="left"/>
    </xf>
    <xf numFmtId="0" fontId="146" fillId="0" borderId="20">
      <alignment horizontal="center"/>
    </xf>
    <xf numFmtId="1" fontId="17" fillId="0" borderId="11" applyNumberFormat="0" applyFill="0" applyAlignment="0" applyProtection="0">
      <alignment horizontal="center" vertical="center"/>
    </xf>
    <xf numFmtId="0" fontId="147" fillId="30" borderId="0" applyNumberFormat="0" applyFont="0" applyBorder="0" applyAlignment="0">
      <alignment horizontal="center"/>
    </xf>
    <xf numFmtId="14" fontId="148" fillId="0" borderId="0" applyNumberFormat="0" applyFill="0" applyBorder="0" applyAlignment="0" applyProtection="0">
      <alignment horizontal="left"/>
    </xf>
    <xf numFmtId="0" fontId="120" fillId="0" borderId="0"/>
    <xf numFmtId="0" fontId="13" fillId="0" borderId="0"/>
    <xf numFmtId="192" fontId="31" fillId="0" borderId="0" applyFont="0" applyFill="0" applyBorder="0" applyAlignment="0" applyProtection="0"/>
    <xf numFmtId="0" fontId="8" fillId="0" borderId="0" applyNumberFormat="0" applyFill="0" applyBorder="0" applyAlignment="0" applyProtection="0"/>
    <xf numFmtId="0" fontId="8" fillId="0" borderId="0" applyProtection="0"/>
    <xf numFmtId="193" fontId="31" fillId="0" borderId="0" applyFont="0" applyFill="0" applyBorder="0" applyAlignment="0" applyProtection="0"/>
    <xf numFmtId="41" fontId="12" fillId="0" borderId="0" applyProtection="0"/>
    <xf numFmtId="4" fontId="149" fillId="31" borderId="29" applyNumberFormat="0" applyProtection="0">
      <alignment vertical="center"/>
    </xf>
    <xf numFmtId="4" fontId="149" fillId="31" borderId="29" applyNumberFormat="0" applyProtection="0">
      <alignment vertical="center"/>
    </xf>
    <xf numFmtId="4" fontId="150" fillId="31" borderId="29" applyNumberFormat="0" applyProtection="0">
      <alignment vertical="center"/>
    </xf>
    <xf numFmtId="4" fontId="150" fillId="31" borderId="29" applyNumberFormat="0" applyProtection="0">
      <alignment vertical="center"/>
    </xf>
    <xf numFmtId="4" fontId="151" fillId="31" borderId="29" applyNumberFormat="0" applyProtection="0">
      <alignment horizontal="left" vertical="center" indent="1"/>
    </xf>
    <xf numFmtId="4" fontId="151" fillId="31" borderId="29" applyNumberFormat="0" applyProtection="0">
      <alignment horizontal="left" vertical="center" indent="1"/>
    </xf>
    <xf numFmtId="4" fontId="151" fillId="32" borderId="0" applyNumberFormat="0" applyProtection="0">
      <alignment horizontal="left" vertical="center" indent="1"/>
    </xf>
    <xf numFmtId="4" fontId="151" fillId="33" borderId="29" applyNumberFormat="0" applyProtection="0">
      <alignment horizontal="right" vertical="center"/>
    </xf>
    <xf numFmtId="4" fontId="151" fillId="33" borderId="29" applyNumberFormat="0" applyProtection="0">
      <alignment horizontal="right" vertical="center"/>
    </xf>
    <xf numFmtId="4" fontId="151" fillId="34" borderId="29" applyNumberFormat="0" applyProtection="0">
      <alignment horizontal="right" vertical="center"/>
    </xf>
    <xf numFmtId="4" fontId="151" fillId="34" borderId="29" applyNumberFormat="0" applyProtection="0">
      <alignment horizontal="right" vertical="center"/>
    </xf>
    <xf numFmtId="4" fontId="151" fillId="35" borderId="29" applyNumberFormat="0" applyProtection="0">
      <alignment horizontal="right" vertical="center"/>
    </xf>
    <xf numFmtId="4" fontId="151" fillId="35" borderId="29" applyNumberFormat="0" applyProtection="0">
      <alignment horizontal="right" vertical="center"/>
    </xf>
    <xf numFmtId="4" fontId="151" fillId="36" borderId="29" applyNumberFormat="0" applyProtection="0">
      <alignment horizontal="right" vertical="center"/>
    </xf>
    <xf numFmtId="4" fontId="151" fillId="36" borderId="29" applyNumberFormat="0" applyProtection="0">
      <alignment horizontal="right" vertical="center"/>
    </xf>
    <xf numFmtId="4" fontId="151" fillId="37" borderId="29" applyNumberFormat="0" applyProtection="0">
      <alignment horizontal="right" vertical="center"/>
    </xf>
    <xf numFmtId="4" fontId="151" fillId="37" borderId="29" applyNumberFormat="0" applyProtection="0">
      <alignment horizontal="right" vertical="center"/>
    </xf>
    <xf numFmtId="4" fontId="151" fillId="38" borderId="29" applyNumberFormat="0" applyProtection="0">
      <alignment horizontal="right" vertical="center"/>
    </xf>
    <xf numFmtId="4" fontId="151" fillId="38" borderId="29" applyNumberFormat="0" applyProtection="0">
      <alignment horizontal="right" vertical="center"/>
    </xf>
    <xf numFmtId="4" fontId="151" fillId="39" borderId="29" applyNumberFormat="0" applyProtection="0">
      <alignment horizontal="right" vertical="center"/>
    </xf>
    <xf numFmtId="4" fontId="151" fillId="39" borderId="29" applyNumberFormat="0" applyProtection="0">
      <alignment horizontal="right" vertical="center"/>
    </xf>
    <xf numFmtId="4" fontId="151" fillId="40" borderId="29" applyNumberFormat="0" applyProtection="0">
      <alignment horizontal="right" vertical="center"/>
    </xf>
    <xf numFmtId="4" fontId="151" fillId="40" borderId="29" applyNumberFormat="0" applyProtection="0">
      <alignment horizontal="right" vertical="center"/>
    </xf>
    <xf numFmtId="4" fontId="151" fillId="41" borderId="29" applyNumberFormat="0" applyProtection="0">
      <alignment horizontal="right" vertical="center"/>
    </xf>
    <xf numFmtId="4" fontId="151" fillId="41" borderId="29" applyNumberFormat="0" applyProtection="0">
      <alignment horizontal="right" vertical="center"/>
    </xf>
    <xf numFmtId="4" fontId="149" fillId="42" borderId="30" applyNumberFormat="0" applyProtection="0">
      <alignment horizontal="left" vertical="center" indent="1"/>
    </xf>
    <xf numFmtId="4" fontId="149" fillId="43" borderId="0" applyNumberFormat="0" applyProtection="0">
      <alignment horizontal="left" vertical="center" indent="1"/>
    </xf>
    <xf numFmtId="4" fontId="149" fillId="32" borderId="0" applyNumberFormat="0" applyProtection="0">
      <alignment horizontal="left" vertical="center" indent="1"/>
    </xf>
    <xf numFmtId="4" fontId="151" fillId="43" borderId="29" applyNumberFormat="0" applyProtection="0">
      <alignment horizontal="right" vertical="center"/>
    </xf>
    <xf numFmtId="4" fontId="151" fillId="43" borderId="29" applyNumberFormat="0" applyProtection="0">
      <alignment horizontal="right" vertical="center"/>
    </xf>
    <xf numFmtId="4" fontId="32" fillId="43" borderId="0" applyNumberFormat="0" applyProtection="0">
      <alignment horizontal="left" vertical="center" indent="1"/>
    </xf>
    <xf numFmtId="4" fontId="32" fillId="32" borderId="0" applyNumberFormat="0" applyProtection="0">
      <alignment horizontal="left" vertical="center" indent="1"/>
    </xf>
    <xf numFmtId="4" fontId="151" fillId="44" borderId="29" applyNumberFormat="0" applyProtection="0">
      <alignment vertical="center"/>
    </xf>
    <xf numFmtId="4" fontId="151" fillId="44" borderId="29" applyNumberFormat="0" applyProtection="0">
      <alignment vertical="center"/>
    </xf>
    <xf numFmtId="4" fontId="152" fillId="44" borderId="29" applyNumberFormat="0" applyProtection="0">
      <alignment vertical="center"/>
    </xf>
    <xf numFmtId="4" fontId="152" fillId="44" borderId="29" applyNumberFormat="0" applyProtection="0">
      <alignment vertical="center"/>
    </xf>
    <xf numFmtId="4" fontId="149" fillId="43" borderId="31" applyNumberFormat="0" applyProtection="0">
      <alignment horizontal="left" vertical="center" indent="1"/>
    </xf>
    <xf numFmtId="4" fontId="149" fillId="43" borderId="31" applyNumberFormat="0" applyProtection="0">
      <alignment horizontal="left" vertical="center" indent="1"/>
    </xf>
    <xf numFmtId="4" fontId="151" fillId="44" borderId="29" applyNumberFormat="0" applyProtection="0">
      <alignment horizontal="right" vertical="center"/>
    </xf>
    <xf numFmtId="4" fontId="151" fillId="44" borderId="29" applyNumberFormat="0" applyProtection="0">
      <alignment horizontal="right" vertical="center"/>
    </xf>
    <xf numFmtId="4" fontId="152" fillId="44" borderId="29" applyNumberFormat="0" applyProtection="0">
      <alignment horizontal="right" vertical="center"/>
    </xf>
    <xf numFmtId="4" fontId="152" fillId="44" borderId="29" applyNumberFormat="0" applyProtection="0">
      <alignment horizontal="right" vertical="center"/>
    </xf>
    <xf numFmtId="4" fontId="149" fillId="43" borderId="29" applyNumberFormat="0" applyProtection="0">
      <alignment horizontal="left" vertical="center" indent="1"/>
    </xf>
    <xf numFmtId="4" fontId="149" fillId="43" borderId="29" applyNumberFormat="0" applyProtection="0">
      <alignment horizontal="left" vertical="center" indent="1"/>
    </xf>
    <xf numFmtId="4" fontId="153" fillId="25" borderId="31" applyNumberFormat="0" applyProtection="0">
      <alignment horizontal="left" vertical="center" indent="1"/>
    </xf>
    <xf numFmtId="4" fontId="153" fillId="25" borderId="31" applyNumberFormat="0" applyProtection="0">
      <alignment horizontal="left" vertical="center" indent="1"/>
    </xf>
    <xf numFmtId="4" fontId="154" fillId="44" borderId="29" applyNumberFormat="0" applyProtection="0">
      <alignment horizontal="right" vertical="center"/>
    </xf>
    <xf numFmtId="4" fontId="154" fillId="44" borderId="29" applyNumberFormat="0" applyProtection="0">
      <alignment horizontal="right" vertical="center"/>
    </xf>
    <xf numFmtId="255" fontId="155" fillId="0" borderId="0" applyFont="0" applyFill="0" applyBorder="0" applyAlignment="0" applyProtection="0"/>
    <xf numFmtId="0" fontId="147" fillId="1" borderId="16" applyNumberFormat="0" applyFont="0" applyAlignment="0">
      <alignment horizontal="center"/>
    </xf>
    <xf numFmtId="0" fontId="147" fillId="1" borderId="16" applyNumberFormat="0" applyFont="0" applyAlignment="0">
      <alignment horizontal="center"/>
    </xf>
    <xf numFmtId="0" fontId="147" fillId="1" borderId="16" applyNumberFormat="0" applyFont="0" applyAlignment="0">
      <alignment horizontal="center"/>
    </xf>
    <xf numFmtId="0" fontId="147" fillId="1" borderId="16" applyNumberFormat="0" applyFont="0" applyAlignment="0">
      <alignment horizontal="center"/>
    </xf>
    <xf numFmtId="0" fontId="147" fillId="1" borderId="16" applyNumberFormat="0" applyFont="0" applyAlignment="0">
      <alignment horizontal="center"/>
    </xf>
    <xf numFmtId="0" fontId="147" fillId="1" borderId="16" applyNumberFormat="0" applyFont="0" applyAlignment="0">
      <alignment horizontal="center"/>
    </xf>
    <xf numFmtId="3" fontId="7" fillId="0" borderId="0"/>
    <xf numFmtId="0" fontId="156" fillId="0" borderId="0" applyNumberFormat="0" applyFill="0" applyBorder="0" applyAlignment="0">
      <alignment horizontal="center"/>
    </xf>
    <xf numFmtId="0" fontId="17" fillId="0" borderId="0"/>
    <xf numFmtId="170" fontId="157" fillId="0" borderId="0" applyNumberFormat="0" applyBorder="0" applyAlignment="0">
      <alignment horizontal="centerContinuous"/>
    </xf>
    <xf numFmtId="0" fontId="13" fillId="0" borderId="0" applyNumberFormat="0" applyFill="0" applyBorder="0" applyAlignment="0" applyProtection="0"/>
    <xf numFmtId="0" fontId="15" fillId="0" borderId="0"/>
    <xf numFmtId="170" fontId="40"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41" fontId="31" fillId="0" borderId="0" applyFont="0" applyFill="0" applyBorder="0" applyAlignment="0" applyProtection="0"/>
    <xf numFmtId="195" fontId="31" fillId="0" borderId="0" applyFont="0" applyFill="0" applyBorder="0" applyAlignment="0" applyProtection="0"/>
    <xf numFmtId="196" fontId="31" fillId="0" borderId="0" applyFont="0" applyFill="0" applyBorder="0" applyAlignment="0" applyProtection="0"/>
    <xf numFmtId="194"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4" fontId="8"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64" fontId="8" fillId="0" borderId="0" applyFont="0" applyFill="0" applyBorder="0" applyAlignment="0" applyProtection="0"/>
    <xf numFmtId="189"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89" fontId="7" fillId="0" borderId="0" applyFont="0" applyFill="0" applyBorder="0" applyAlignment="0" applyProtection="0"/>
    <xf numFmtId="190" fontId="31" fillId="0" borderId="0" applyFont="0" applyFill="0" applyBorder="0" applyAlignment="0" applyProtection="0"/>
    <xf numFmtId="189" fontId="31" fillId="0" borderId="0" applyFont="0" applyFill="0" applyBorder="0" applyAlignment="0" applyProtection="0"/>
    <xf numFmtId="191" fontId="31" fillId="0" borderId="0" applyFont="0" applyFill="0" applyBorder="0" applyAlignment="0" applyProtection="0"/>
    <xf numFmtId="181" fontId="31" fillId="0" borderId="0" applyFont="0" applyFill="0" applyBorder="0" applyAlignment="0" applyProtection="0"/>
    <xf numFmtId="181" fontId="31" fillId="0" borderId="0" applyFont="0" applyFill="0" applyBorder="0" applyAlignment="0" applyProtection="0"/>
    <xf numFmtId="164" fontId="8" fillId="0" borderId="0" applyFont="0" applyFill="0" applyBorder="0" applyAlignment="0" applyProtection="0"/>
    <xf numFmtId="42" fontId="31" fillId="0" borderId="0" applyFont="0" applyFill="0" applyBorder="0" applyAlignment="0" applyProtection="0"/>
    <xf numFmtId="0" fontId="13" fillId="0" borderId="0"/>
    <xf numFmtId="256" fontId="63"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70" fontId="40"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181" fontId="31" fillId="0" borderId="0" applyFont="0" applyFill="0" applyBorder="0" applyAlignment="0" applyProtection="0"/>
    <xf numFmtId="189"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90" fontId="31" fillId="0" borderId="0" applyFont="0" applyFill="0" applyBorder="0" applyAlignment="0" applyProtection="0"/>
    <xf numFmtId="189" fontId="7" fillId="0" borderId="0" applyFont="0" applyFill="0" applyBorder="0" applyAlignment="0" applyProtection="0"/>
    <xf numFmtId="190" fontId="31" fillId="0" borderId="0" applyFont="0" applyFill="0" applyBorder="0" applyAlignment="0" applyProtection="0"/>
    <xf numFmtId="189" fontId="31" fillId="0" borderId="0" applyFont="0" applyFill="0" applyBorder="0" applyAlignment="0" applyProtection="0"/>
    <xf numFmtId="170" fontId="40" fillId="0" borderId="0" applyFont="0" applyFill="0" applyBorder="0" applyAlignment="0" applyProtection="0"/>
    <xf numFmtId="191" fontId="31" fillId="0" borderId="0" applyFont="0" applyFill="0" applyBorder="0" applyAlignment="0" applyProtection="0"/>
    <xf numFmtId="181" fontId="31" fillId="0" borderId="0" applyFont="0" applyFill="0" applyBorder="0" applyAlignment="0" applyProtection="0"/>
    <xf numFmtId="181" fontId="31" fillId="0" borderId="0" applyFont="0" applyFill="0" applyBorder="0" applyAlignment="0" applyProtection="0"/>
    <xf numFmtId="42" fontId="31" fillId="0" borderId="0" applyFont="0" applyFill="0" applyBorder="0" applyAlignment="0" applyProtection="0"/>
    <xf numFmtId="0" fontId="13" fillId="0" borderId="0"/>
    <xf numFmtId="256" fontId="63"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79" fontId="31" fillId="0" borderId="0" applyFont="0" applyFill="0" applyBorder="0" applyAlignment="0" applyProtection="0"/>
    <xf numFmtId="170" fontId="40"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90" fontId="31" fillId="0" borderId="0" applyFont="0" applyFill="0" applyBorder="0" applyAlignment="0" applyProtection="0"/>
    <xf numFmtId="189" fontId="7" fillId="0" borderId="0" applyFont="0" applyFill="0" applyBorder="0" applyAlignment="0" applyProtection="0"/>
    <xf numFmtId="189" fontId="31" fillId="0" borderId="0" applyFont="0" applyFill="0" applyBorder="0" applyAlignment="0" applyProtection="0"/>
    <xf numFmtId="0" fontId="13" fillId="0" borderId="0"/>
    <xf numFmtId="256" fontId="63"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92"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42" fontId="31" fillId="0" borderId="0" applyFont="0" applyFill="0" applyBorder="0" applyAlignment="0" applyProtection="0"/>
    <xf numFmtId="164"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79" fontId="31" fillId="0" borderId="0" applyFont="0" applyFill="0" applyBorder="0" applyAlignment="0" applyProtection="0"/>
    <xf numFmtId="41" fontId="31" fillId="0" borderId="0" applyFont="0" applyFill="0" applyBorder="0" applyAlignment="0" applyProtection="0"/>
    <xf numFmtId="179" fontId="31"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95" fontId="31" fillId="0" borderId="0" applyFont="0" applyFill="0" applyBorder="0" applyAlignment="0" applyProtection="0"/>
    <xf numFmtId="196" fontId="31"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42" fontId="31" fillId="0" borderId="0" applyFont="0" applyFill="0" applyBorder="0" applyAlignment="0" applyProtection="0"/>
    <xf numFmtId="189" fontId="31" fillId="0" borderId="0" applyFont="0" applyFill="0" applyBorder="0" applyAlignment="0" applyProtection="0"/>
    <xf numFmtId="190" fontId="31" fillId="0" borderId="0" applyFont="0" applyFill="0" applyBorder="0" applyAlignment="0" applyProtection="0"/>
    <xf numFmtId="189" fontId="7" fillId="0" borderId="0" applyFont="0" applyFill="0" applyBorder="0" applyAlignment="0" applyProtection="0"/>
    <xf numFmtId="166" fontId="31" fillId="0" borderId="0" applyFont="0" applyFill="0" applyBorder="0" applyAlignment="0" applyProtection="0"/>
    <xf numFmtId="190" fontId="31" fillId="0" borderId="0" applyFont="0" applyFill="0" applyBorder="0" applyAlignment="0" applyProtection="0"/>
    <xf numFmtId="189" fontId="31" fillId="0" borderId="0" applyFont="0" applyFill="0" applyBorder="0" applyAlignment="0" applyProtection="0"/>
    <xf numFmtId="191" fontId="31" fillId="0" borderId="0" applyFont="0" applyFill="0" applyBorder="0" applyAlignment="0" applyProtection="0"/>
    <xf numFmtId="0" fontId="13" fillId="0" borderId="0"/>
    <xf numFmtId="256" fontId="63"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94"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79"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94" fontId="31" fillId="0" borderId="0" applyFont="0" applyFill="0" applyBorder="0" applyAlignment="0" applyProtection="0"/>
    <xf numFmtId="166" fontId="31" fillId="0" borderId="0" applyFont="0" applyFill="0" applyBorder="0" applyAlignment="0" applyProtection="0"/>
    <xf numFmtId="194" fontId="31" fillId="0" borderId="0" applyFont="0" applyFill="0" applyBorder="0" applyAlignment="0" applyProtection="0"/>
    <xf numFmtId="179" fontId="31" fillId="0" borderId="0" applyFont="0" applyFill="0" applyBorder="0" applyAlignment="0" applyProtection="0"/>
    <xf numFmtId="41" fontId="31" fillId="0" borderId="0" applyFont="0" applyFill="0" applyBorder="0" applyAlignment="0" applyProtection="0"/>
    <xf numFmtId="14" fontId="158" fillId="0" borderId="0"/>
    <xf numFmtId="0" fontId="159" fillId="0" borderId="0"/>
    <xf numFmtId="0" fontId="125" fillId="0" borderId="0"/>
    <xf numFmtId="40" fontId="160" fillId="0" borderId="0" applyBorder="0">
      <alignment horizontal="right"/>
    </xf>
    <xf numFmtId="0" fontId="161" fillId="0" borderId="0"/>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58" fontId="54"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46" fontId="162"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9" fontId="31" fillId="0" borderId="32">
      <alignment horizontal="right" vertical="center"/>
    </xf>
    <xf numFmtId="259" fontId="31" fillId="0" borderId="32">
      <alignment horizontal="right" vertical="center"/>
    </xf>
    <xf numFmtId="259" fontId="31" fillId="0" borderId="32">
      <alignment horizontal="right" vertical="center"/>
    </xf>
    <xf numFmtId="259" fontId="31"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57" fontId="63"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49" fontId="8" fillId="0" borderId="32">
      <alignment horizontal="right" vertical="center"/>
    </xf>
    <xf numFmtId="260" fontId="163" fillId="2" borderId="33" applyFont="0" applyFill="0" applyBorder="0"/>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62" fontId="17" fillId="0" borderId="34">
      <alignment horizontal="right" vertical="center"/>
    </xf>
    <xf numFmtId="262" fontId="17" fillId="0" borderId="34">
      <alignment horizontal="right" vertical="center"/>
    </xf>
    <xf numFmtId="262" fontId="17" fillId="0" borderId="34">
      <alignment horizontal="right" vertical="center"/>
    </xf>
    <xf numFmtId="262" fontId="17"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2" fontId="17" fillId="0" borderId="34">
      <alignment horizontal="right" vertical="center"/>
    </xf>
    <xf numFmtId="262" fontId="17" fillId="0" borderId="34">
      <alignment horizontal="right" vertical="center"/>
    </xf>
    <xf numFmtId="262" fontId="17" fillId="0" borderId="34">
      <alignment horizontal="right" vertical="center"/>
    </xf>
    <xf numFmtId="262" fontId="17"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2" fontId="17" fillId="0" borderId="34">
      <alignment horizontal="right" vertical="center"/>
    </xf>
    <xf numFmtId="262" fontId="75" fillId="0" borderId="34">
      <alignment horizontal="right" vertical="center"/>
    </xf>
    <xf numFmtId="262" fontId="75" fillId="0" borderId="34">
      <alignment horizontal="right" vertical="center"/>
    </xf>
    <xf numFmtId="262" fontId="17"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66" fontId="40"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60" fontId="163" fillId="2" borderId="33" applyFont="0" applyFill="0" applyBorder="0"/>
    <xf numFmtId="260" fontId="163" fillId="2" borderId="33" applyFont="0" applyFill="0" applyBorder="0"/>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0" fontId="163" fillId="2" borderId="33" applyFont="0" applyFill="0" applyBorder="0"/>
    <xf numFmtId="260" fontId="163" fillId="2" borderId="33" applyFont="0" applyFill="0" applyBorder="0"/>
    <xf numFmtId="262" fontId="75" fillId="0" borderId="34">
      <alignment horizontal="right" vertical="center"/>
    </xf>
    <xf numFmtId="262" fontId="75" fillId="0" borderId="34">
      <alignment horizontal="right" vertical="center"/>
    </xf>
    <xf numFmtId="262" fontId="75" fillId="0" borderId="34">
      <alignment horizontal="right" vertical="center"/>
    </xf>
    <xf numFmtId="262" fontId="75"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0" fontId="163" fillId="2" borderId="33" applyFont="0" applyFill="0" applyBorder="0"/>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17"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5" fontId="75"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4" fontId="8" fillId="0" borderId="34">
      <alignment horizontal="right" vertical="center"/>
    </xf>
    <xf numFmtId="262" fontId="17" fillId="0" borderId="34">
      <alignment horizontal="right" vertical="center"/>
    </xf>
    <xf numFmtId="262" fontId="17" fillId="0" borderId="34">
      <alignment horizontal="right" vertical="center"/>
    </xf>
    <xf numFmtId="262" fontId="17" fillId="0" borderId="34">
      <alignment horizontal="right" vertical="center"/>
    </xf>
    <xf numFmtId="262" fontId="17"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67"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69"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70" fontId="54"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61" fontId="8"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58" fontId="54" fillId="0" borderId="34">
      <alignment horizontal="right" vertical="center"/>
    </xf>
    <xf numFmtId="260" fontId="163" fillId="2" borderId="33" applyFont="0" applyFill="0" applyBorder="0"/>
    <xf numFmtId="260" fontId="163" fillId="2" borderId="33" applyFont="0" applyFill="0" applyBorder="0"/>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49"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46" fontId="162"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68" fontId="8"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3" fontId="13" fillId="0" borderId="34">
      <alignment horizontal="right" vertical="center"/>
    </xf>
    <xf numFmtId="260" fontId="163" fillId="2" borderId="33" applyFont="0" applyFill="0" applyBorder="0"/>
    <xf numFmtId="260" fontId="163" fillId="2" borderId="33" applyFont="0" applyFill="0" applyBorder="0"/>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71" fontId="164"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9" fontId="31"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257" fontId="63" fillId="0" borderId="34">
      <alignment horizontal="right" vertical="center"/>
    </xf>
    <xf numFmtId="49" fontId="32"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0" fontId="17" fillId="0" borderId="0" applyFill="0" applyBorder="0" applyAlignment="0"/>
    <xf numFmtId="269" fontId="17" fillId="0" borderId="0" applyFill="0" applyBorder="0" applyAlignment="0"/>
    <xf numFmtId="189" fontId="63" fillId="0" borderId="34">
      <alignment horizontal="center"/>
    </xf>
    <xf numFmtId="189" fontId="63" fillId="0" borderId="34">
      <alignment horizontal="center"/>
    </xf>
    <xf numFmtId="189" fontId="63" fillId="0" borderId="34">
      <alignment horizontal="center"/>
    </xf>
    <xf numFmtId="189" fontId="63" fillId="0" borderId="34">
      <alignment horizontal="center"/>
    </xf>
    <xf numFmtId="189" fontId="63" fillId="0" borderId="34">
      <alignment horizontal="center"/>
    </xf>
    <xf numFmtId="189" fontId="63" fillId="0" borderId="34">
      <alignment horizontal="center"/>
    </xf>
    <xf numFmtId="0" fontId="165" fillId="0" borderId="35" applyProtection="0"/>
    <xf numFmtId="0" fontId="63" fillId="0" borderId="0" applyProtection="0"/>
    <xf numFmtId="0" fontId="17" fillId="0" borderId="0" applyProtection="0"/>
    <xf numFmtId="0" fontId="141" fillId="0" borderId="0" applyProtection="0"/>
    <xf numFmtId="272" fontId="166" fillId="0" borderId="0" applyNumberFormat="0" applyFont="0" applyFill="0" applyBorder="0" applyAlignment="0">
      <alignment horizontal="centerContinuous"/>
    </xf>
    <xf numFmtId="0" fontId="165" fillId="0" borderId="36"/>
    <xf numFmtId="0" fontId="63" fillId="0" borderId="0" applyNumberFormat="0" applyFill="0" applyBorder="0" applyAlignment="0" applyProtection="0"/>
    <xf numFmtId="0" fontId="17" fillId="0" borderId="0" applyNumberFormat="0" applyFill="0" applyBorder="0" applyAlignment="0" applyProtection="0"/>
    <xf numFmtId="0" fontId="141" fillId="0" borderId="0" applyNumberFormat="0" applyFill="0" applyBorder="0" applyAlignment="0" applyProtection="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40" fillId="0" borderId="25" applyNumberFormat="0" applyBorder="0" applyAlignment="0"/>
    <xf numFmtId="0" fontId="167" fillId="0" borderId="23" applyNumberFormat="0" applyBorder="0" applyAlignment="0">
      <alignment horizontal="center"/>
    </xf>
    <xf numFmtId="0" fontId="167" fillId="0" borderId="23" applyNumberFormat="0" applyBorder="0" applyAlignment="0">
      <alignment horizontal="center"/>
    </xf>
    <xf numFmtId="3" fontId="168" fillId="0" borderId="14" applyNumberFormat="0" applyBorder="0" applyAlignment="0"/>
    <xf numFmtId="0" fontId="169" fillId="0" borderId="25">
      <alignment horizontal="center" vertical="center" wrapText="1"/>
    </xf>
    <xf numFmtId="0" fontId="169" fillId="0" borderId="25">
      <alignment horizontal="center" vertical="center" wrapText="1"/>
    </xf>
    <xf numFmtId="0" fontId="170" fillId="0" borderId="0">
      <alignment horizontal="center"/>
    </xf>
    <xf numFmtId="40" fontId="105" fillId="0" borderId="0"/>
    <xf numFmtId="3" fontId="171" fillId="0" borderId="0" applyNumberFormat="0" applyFill="0" applyBorder="0" applyAlignment="0" applyProtection="0">
      <alignment horizontal="center" wrapText="1"/>
    </xf>
    <xf numFmtId="0" fontId="172" fillId="0" borderId="3" applyBorder="0" applyAlignment="0">
      <alignment horizontal="center" vertical="center"/>
    </xf>
    <xf numFmtId="0" fontId="172" fillId="0" borderId="3" applyBorder="0" applyAlignment="0">
      <alignment horizontal="center" vertical="center"/>
    </xf>
    <xf numFmtId="0" fontId="172" fillId="0" borderId="3" applyBorder="0" applyAlignment="0">
      <alignment horizontal="center" vertical="center"/>
    </xf>
    <xf numFmtId="0" fontId="172" fillId="0" borderId="3" applyBorder="0" applyAlignment="0">
      <alignment horizontal="center" vertical="center"/>
    </xf>
    <xf numFmtId="0" fontId="173" fillId="0" borderId="0" applyNumberFormat="0" applyFill="0" applyBorder="0" applyAlignment="0" applyProtection="0">
      <alignment horizontal="centerContinuous"/>
    </xf>
    <xf numFmtId="0" fontId="106" fillId="0" borderId="37" applyNumberFormat="0" applyFill="0" applyBorder="0" applyAlignment="0" applyProtection="0">
      <alignment horizontal="center" vertical="center" wrapText="1"/>
    </xf>
    <xf numFmtId="0" fontId="174" fillId="0" borderId="0" applyNumberFormat="0" applyFill="0" applyBorder="0" applyAlignment="0" applyProtection="0"/>
    <xf numFmtId="3" fontId="175" fillId="0" borderId="11" applyNumberFormat="0" applyAlignment="0">
      <alignment horizontal="center" vertical="center"/>
    </xf>
    <xf numFmtId="3" fontId="176" fillId="0" borderId="25" applyNumberFormat="0" applyAlignment="0">
      <alignment horizontal="left" wrapText="1"/>
    </xf>
    <xf numFmtId="3" fontId="176" fillId="0" borderId="25" applyNumberFormat="0" applyAlignment="0">
      <alignment horizontal="left" wrapText="1"/>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7" fillId="0" borderId="38" applyNumberFormat="0" applyBorder="0" applyAlignment="0">
      <alignment vertical="center"/>
    </xf>
    <xf numFmtId="0" fontId="178" fillId="0" borderId="39" applyNumberFormat="0" applyFill="0" applyAlignment="0" applyProtection="0"/>
    <xf numFmtId="0" fontId="178" fillId="0" borderId="39" applyNumberFormat="0" applyFill="0" applyAlignment="0" applyProtection="0"/>
    <xf numFmtId="0" fontId="179" fillId="0" borderId="40" applyNumberFormat="0" applyAlignment="0">
      <alignment horizontal="center"/>
    </xf>
    <xf numFmtId="0" fontId="180" fillId="0" borderId="41">
      <alignment horizontal="center"/>
    </xf>
    <xf numFmtId="164" fontId="17" fillId="0" borderId="0" applyFont="0" applyFill="0" applyBorder="0" applyAlignment="0" applyProtection="0"/>
    <xf numFmtId="273" fontId="17" fillId="0" borderId="0" applyFont="0" applyFill="0" applyBorder="0" applyAlignment="0" applyProtection="0"/>
    <xf numFmtId="218" fontId="117" fillId="0" borderId="0" applyFont="0" applyFill="0" applyBorder="0" applyAlignment="0" applyProtection="0"/>
    <xf numFmtId="169" fontId="17" fillId="0" borderId="0" applyFont="0" applyFill="0" applyBorder="0" applyAlignment="0" applyProtection="0"/>
    <xf numFmtId="274" fontId="17" fillId="0" borderId="0" applyFont="0" applyFill="0" applyBorder="0" applyAlignment="0" applyProtection="0"/>
    <xf numFmtId="0" fontId="24" fillId="0" borderId="42">
      <alignment horizontal="center"/>
    </xf>
    <xf numFmtId="0" fontId="24" fillId="0" borderId="42">
      <alignment horizontal="center"/>
    </xf>
    <xf numFmtId="269" fontId="63" fillId="0" borderId="0"/>
    <xf numFmtId="242" fontId="63" fillId="0" borderId="24"/>
    <xf numFmtId="242" fontId="63" fillId="0" borderId="24"/>
    <xf numFmtId="242" fontId="63" fillId="0" borderId="24"/>
    <xf numFmtId="242" fontId="63" fillId="0" borderId="24"/>
    <xf numFmtId="242" fontId="63" fillId="0" borderId="24"/>
    <xf numFmtId="242" fontId="63" fillId="0" borderId="24"/>
    <xf numFmtId="0" fontId="131" fillId="0" borderId="0"/>
    <xf numFmtId="0" fontId="131" fillId="0" borderId="0" applyProtection="0"/>
    <xf numFmtId="3" fontId="63" fillId="0" borderId="0" applyNumberFormat="0" applyBorder="0" applyAlignment="0" applyProtection="0">
      <alignment horizontal="centerContinuous"/>
      <protection locked="0"/>
    </xf>
    <xf numFmtId="3" fontId="181" fillId="0" borderId="0">
      <protection locked="0"/>
    </xf>
    <xf numFmtId="0" fontId="131" fillId="0" borderId="0"/>
    <xf numFmtId="0" fontId="131" fillId="0" borderId="0" applyProtection="0"/>
    <xf numFmtId="0" fontId="182" fillId="0" borderId="43" applyFill="0" applyBorder="0" applyAlignment="0">
      <alignment horizontal="center"/>
    </xf>
    <xf numFmtId="5" fontId="183" fillId="45" borderId="3">
      <alignment vertical="top"/>
    </xf>
    <xf numFmtId="5" fontId="183" fillId="45" borderId="3">
      <alignment vertical="top"/>
    </xf>
    <xf numFmtId="5" fontId="183" fillId="45" borderId="3">
      <alignment vertical="top"/>
    </xf>
    <xf numFmtId="5" fontId="183" fillId="45" borderId="3">
      <alignment vertical="top"/>
    </xf>
    <xf numFmtId="0" fontId="184" fillId="46" borderId="24">
      <alignment horizontal="left" vertical="center"/>
    </xf>
    <xf numFmtId="0" fontId="184" fillId="46" borderId="24">
      <alignment horizontal="left" vertical="center"/>
    </xf>
    <xf numFmtId="0" fontId="184" fillId="46" borderId="24">
      <alignment horizontal="left" vertical="center"/>
    </xf>
    <xf numFmtId="0" fontId="184" fillId="46" borderId="24">
      <alignment horizontal="left" vertical="center"/>
    </xf>
    <xf numFmtId="0" fontId="184" fillId="46" borderId="24">
      <alignment horizontal="left" vertical="center"/>
    </xf>
    <xf numFmtId="0" fontId="184" fillId="46" borderId="24">
      <alignment horizontal="left" vertical="center"/>
    </xf>
    <xf numFmtId="6" fontId="185" fillId="47" borderId="3"/>
    <xf numFmtId="6" fontId="185" fillId="47" borderId="3"/>
    <xf numFmtId="6" fontId="185" fillId="47" borderId="3"/>
    <xf numFmtId="6" fontId="185" fillId="47" borderId="3"/>
    <xf numFmtId="5" fontId="115" fillId="0" borderId="3">
      <alignment horizontal="left" vertical="top"/>
    </xf>
    <xf numFmtId="5" fontId="115" fillId="0" borderId="3">
      <alignment horizontal="left" vertical="top"/>
    </xf>
    <xf numFmtId="5" fontId="115" fillId="0" borderId="3">
      <alignment horizontal="left" vertical="top"/>
    </xf>
    <xf numFmtId="5" fontId="115" fillId="0" borderId="3">
      <alignment horizontal="left" vertical="top"/>
    </xf>
    <xf numFmtId="0" fontId="186" fillId="48" borderId="0">
      <alignment horizontal="left" vertical="center"/>
    </xf>
    <xf numFmtId="5" fontId="13" fillId="0" borderId="11">
      <alignment horizontal="left" vertical="top"/>
    </xf>
    <xf numFmtId="0" fontId="187" fillId="0" borderId="11">
      <alignment horizontal="left" vertical="center"/>
    </xf>
    <xf numFmtId="0" fontId="17" fillId="0" borderId="0" applyFont="0" applyFill="0" applyBorder="0" applyAlignment="0" applyProtection="0"/>
    <xf numFmtId="0" fontId="17" fillId="0" borderId="0" applyFont="0" applyFill="0" applyBorder="0" applyAlignment="0" applyProtection="0"/>
    <xf numFmtId="275" fontId="17" fillId="0" borderId="0" applyFont="0" applyFill="0" applyBorder="0" applyAlignment="0" applyProtection="0"/>
    <xf numFmtId="276" fontId="17" fillId="0" borderId="0" applyFont="0" applyFill="0" applyBorder="0" applyAlignment="0" applyProtection="0"/>
    <xf numFmtId="42" fontId="85" fillId="0" borderId="0" applyFont="0" applyFill="0" applyBorder="0" applyAlignment="0" applyProtection="0"/>
    <xf numFmtId="44" fontId="85" fillId="0" borderId="0" applyFont="0" applyFill="0" applyBorder="0" applyAlignment="0" applyProtection="0"/>
    <xf numFmtId="0" fontId="188" fillId="0" borderId="0" applyNumberFormat="0" applyFill="0" applyBorder="0" applyAlignment="0" applyProtection="0"/>
    <xf numFmtId="0" fontId="189" fillId="0" borderId="0" applyNumberFormat="0" applyFont="0" applyFill="0" applyBorder="0" applyProtection="0">
      <alignment horizontal="center" vertical="center" wrapText="1"/>
    </xf>
    <xf numFmtId="0" fontId="17" fillId="0" borderId="0" applyFont="0" applyFill="0" applyBorder="0" applyAlignment="0" applyProtection="0"/>
    <xf numFmtId="0" fontId="17" fillId="0" borderId="0" applyFont="0" applyFill="0" applyBorder="0" applyAlignment="0" applyProtection="0"/>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0" fillId="0" borderId="44" applyNumberFormat="0" applyFont="0" applyAlignment="0">
      <alignment horizontal="center"/>
    </xf>
    <xf numFmtId="0" fontId="191" fillId="0" borderId="0" applyNumberFormat="0" applyFill="0" applyBorder="0" applyAlignment="0" applyProtection="0"/>
    <xf numFmtId="0" fontId="54" fillId="0" borderId="45" applyFont="0" applyBorder="0" applyAlignment="0">
      <alignment horizontal="center"/>
    </xf>
    <xf numFmtId="0" fontId="54" fillId="0" borderId="45" applyFont="0" applyBorder="0" applyAlignment="0">
      <alignment horizontal="center"/>
    </xf>
    <xf numFmtId="164" fontId="8" fillId="0" borderId="0" applyFont="0" applyFill="0" applyBorder="0" applyAlignment="0" applyProtection="0"/>
    <xf numFmtId="277" fontId="192" fillId="0" borderId="0" applyFont="0" applyFill="0" applyBorder="0" applyAlignment="0" applyProtection="0"/>
    <xf numFmtId="278" fontId="192" fillId="0" borderId="0" applyFont="0" applyFill="0" applyBorder="0" applyAlignment="0" applyProtection="0"/>
    <xf numFmtId="0" fontId="192" fillId="0" borderId="0"/>
    <xf numFmtId="0" fontId="193" fillId="0" borderId="0" applyFont="0" applyFill="0" applyBorder="0" applyAlignment="0" applyProtection="0"/>
    <xf numFmtId="0" fontId="193" fillId="0" borderId="0" applyFont="0" applyFill="0" applyBorder="0" applyAlignment="0" applyProtection="0"/>
    <xf numFmtId="0" fontId="6" fillId="0" borderId="0">
      <alignment vertical="center"/>
    </xf>
    <xf numFmtId="40" fontId="194" fillId="0" borderId="0" applyFont="0" applyFill="0" applyBorder="0" applyAlignment="0" applyProtection="0"/>
    <xf numFmtId="38" fontId="194" fillId="0" borderId="0" applyFont="0" applyFill="0" applyBorder="0" applyAlignment="0" applyProtection="0"/>
    <xf numFmtId="0" fontId="194" fillId="0" borderId="0" applyFont="0" applyFill="0" applyBorder="0" applyAlignment="0" applyProtection="0"/>
    <xf numFmtId="0" fontId="194" fillId="0" borderId="0" applyFont="0" applyFill="0" applyBorder="0" applyAlignment="0" applyProtection="0"/>
    <xf numFmtId="9" fontId="195" fillId="0" borderId="0" applyBorder="0" applyAlignment="0" applyProtection="0"/>
    <xf numFmtId="0" fontId="196" fillId="0" borderId="0"/>
    <xf numFmtId="0" fontId="197" fillId="0" borderId="5"/>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2" fillId="0" borderId="0" applyFont="0" applyFill="0" applyBorder="0" applyAlignment="0" applyProtection="0"/>
    <xf numFmtId="0" fontId="132" fillId="0" borderId="0" applyFont="0" applyFill="0" applyBorder="0" applyAlignment="0" applyProtection="0"/>
    <xf numFmtId="169" fontId="17" fillId="0" borderId="0" applyFont="0" applyFill="0" applyBorder="0" applyAlignment="0" applyProtection="0"/>
    <xf numFmtId="178" fontId="17" fillId="0" borderId="0" applyFont="0" applyFill="0" applyBorder="0" applyAlignment="0" applyProtection="0"/>
    <xf numFmtId="0" fontId="132" fillId="0" borderId="0"/>
    <xf numFmtId="0" fontId="198" fillId="0" borderId="0"/>
    <xf numFmtId="0" fontId="83" fillId="0" borderId="0"/>
    <xf numFmtId="164" fontId="12" fillId="0" borderId="0" applyFont="0" applyFill="0" applyBorder="0" applyAlignment="0" applyProtection="0"/>
    <xf numFmtId="165" fontId="12"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17" fillId="0" borderId="0"/>
    <xf numFmtId="169" fontId="12" fillId="0" borderId="0" applyFont="0" applyFill="0" applyBorder="0" applyAlignment="0" applyProtection="0"/>
    <xf numFmtId="279" fontId="21" fillId="0" borderId="0" applyFont="0" applyFill="0" applyBorder="0" applyAlignment="0" applyProtection="0"/>
    <xf numFmtId="178" fontId="12"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0" fontId="17" fillId="0" borderId="0"/>
  </cellStyleXfs>
  <cellXfs count="205">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168" fontId="4" fillId="0" borderId="0" xfId="0" applyNumberFormat="1" applyFont="1" applyAlignment="1">
      <alignment vertical="center" wrapText="1"/>
    </xf>
    <xf numFmtId="170" fontId="4" fillId="0" borderId="0" xfId="0" applyNumberFormat="1" applyFont="1" applyAlignment="1">
      <alignment vertical="center" wrapText="1"/>
    </xf>
    <xf numFmtId="43" fontId="4" fillId="0" borderId="0" xfId="0" applyNumberFormat="1" applyFont="1" applyAlignment="1">
      <alignment vertical="center" wrapText="1"/>
    </xf>
    <xf numFmtId="0" fontId="3" fillId="0" borderId="24" xfId="0" applyFont="1" applyBorder="1" applyAlignment="1">
      <alignment horizontal="center" vertical="center" wrapText="1"/>
    </xf>
    <xf numFmtId="168" fontId="3" fillId="0" borderId="0" xfId="0" applyNumberFormat="1" applyFont="1" applyAlignment="1">
      <alignment vertical="center" wrapText="1"/>
    </xf>
    <xf numFmtId="43" fontId="3" fillId="0" borderId="0" xfId="0" applyNumberFormat="1" applyFont="1" applyAlignment="1">
      <alignment vertical="center" wrapText="1"/>
    </xf>
    <xf numFmtId="170" fontId="3" fillId="0" borderId="0" xfId="0" applyNumberFormat="1" applyFont="1" applyAlignment="1">
      <alignment vertical="center" wrapText="1"/>
    </xf>
    <xf numFmtId="0" fontId="205" fillId="0" borderId="23" xfId="0" applyFont="1" applyBorder="1" applyAlignment="1">
      <alignment horizontal="center" vertical="center" wrapText="1"/>
    </xf>
    <xf numFmtId="3" fontId="105" fillId="0" borderId="23" xfId="0" applyNumberFormat="1" applyFont="1" applyFill="1" applyBorder="1" applyAlignment="1">
      <alignment horizontal="justify" vertical="center"/>
    </xf>
    <xf numFmtId="3" fontId="105" fillId="0" borderId="23" xfId="0" applyNumberFormat="1" applyFont="1" applyFill="1" applyBorder="1" applyAlignment="1">
      <alignment vertical="center"/>
    </xf>
    <xf numFmtId="0" fontId="205" fillId="0" borderId="23" xfId="0" applyFont="1" applyBorder="1" applyAlignment="1">
      <alignment horizontal="justify" vertical="center" wrapText="1"/>
    </xf>
    <xf numFmtId="0" fontId="200" fillId="0" borderId="25" xfId="0" applyFont="1" applyBorder="1" applyAlignment="1">
      <alignment horizontal="center" vertical="center" wrapText="1"/>
    </xf>
    <xf numFmtId="3" fontId="201" fillId="0" borderId="25" xfId="0" applyNumberFormat="1" applyFont="1" applyFill="1" applyBorder="1" applyAlignment="1">
      <alignment horizontal="justify" vertical="center"/>
    </xf>
    <xf numFmtId="3" fontId="201" fillId="0" borderId="25" xfId="0" applyNumberFormat="1" applyFont="1" applyFill="1" applyBorder="1" applyAlignment="1">
      <alignment vertical="center"/>
    </xf>
    <xf numFmtId="0" fontId="202" fillId="0" borderId="25" xfId="0" applyFont="1" applyBorder="1" applyAlignment="1">
      <alignment horizontal="justify" vertical="center" wrapText="1"/>
    </xf>
    <xf numFmtId="0" fontId="202" fillId="0" borderId="25" xfId="0" applyFont="1" applyFill="1" applyBorder="1" applyAlignment="1">
      <alignment horizontal="center" vertical="center" wrapText="1"/>
    </xf>
    <xf numFmtId="3" fontId="203" fillId="0" borderId="25" xfId="0" applyNumberFormat="1" applyFont="1" applyFill="1" applyBorder="1" applyAlignment="1">
      <alignment horizontal="justify" vertical="center"/>
    </xf>
    <xf numFmtId="0" fontId="203" fillId="0" borderId="25" xfId="0" applyFont="1" applyFill="1" applyBorder="1" applyAlignment="1">
      <alignment vertical="center" wrapText="1"/>
    </xf>
    <xf numFmtId="3" fontId="203" fillId="0" borderId="25" xfId="0" applyNumberFormat="1" applyFont="1" applyFill="1" applyBorder="1" applyAlignment="1">
      <alignment vertical="center"/>
    </xf>
    <xf numFmtId="37" fontId="202" fillId="0" borderId="25" xfId="1" applyNumberFormat="1" applyFont="1" applyFill="1" applyBorder="1" applyAlignment="1">
      <alignment vertical="center" wrapText="1"/>
    </xf>
    <xf numFmtId="170" fontId="202" fillId="0" borderId="25" xfId="0" applyNumberFormat="1" applyFont="1" applyFill="1" applyBorder="1" applyAlignment="1">
      <alignment horizontal="center" vertical="center" wrapText="1"/>
    </xf>
    <xf numFmtId="0" fontId="202" fillId="0" borderId="25" xfId="0" applyFont="1" applyBorder="1" applyAlignment="1">
      <alignment horizontal="center" vertical="center" wrapText="1"/>
    </xf>
    <xf numFmtId="0" fontId="202" fillId="0" borderId="25" xfId="0" applyFont="1" applyBorder="1" applyAlignment="1">
      <alignment vertical="center" wrapText="1"/>
    </xf>
    <xf numFmtId="3" fontId="202" fillId="0" borderId="25" xfId="0" applyNumberFormat="1" applyFont="1" applyBorder="1" applyAlignment="1">
      <alignment vertical="center" wrapText="1"/>
    </xf>
    <xf numFmtId="37" fontId="202" fillId="0" borderId="25" xfId="1" applyNumberFormat="1" applyFont="1" applyBorder="1" applyAlignment="1">
      <alignment vertical="center" wrapText="1"/>
    </xf>
    <xf numFmtId="170" fontId="202" fillId="0" borderId="25" xfId="0" applyNumberFormat="1" applyFont="1" applyBorder="1" applyAlignment="1">
      <alignment horizontal="center" vertical="center" wrapText="1"/>
    </xf>
    <xf numFmtId="0" fontId="200" fillId="0" borderId="25" xfId="0" applyFont="1" applyBorder="1" applyAlignment="1">
      <alignment vertical="center" wrapText="1"/>
    </xf>
    <xf numFmtId="3" fontId="200" fillId="0" borderId="25" xfId="0" applyNumberFormat="1" applyFont="1" applyBorder="1" applyAlignment="1">
      <alignment vertical="center" wrapText="1"/>
    </xf>
    <xf numFmtId="170" fontId="200" fillId="0" borderId="25"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horizontal="left" vertical="center" wrapText="1"/>
    </xf>
    <xf numFmtId="3" fontId="3" fillId="0" borderId="46" xfId="0" applyNumberFormat="1" applyFont="1" applyBorder="1" applyAlignment="1">
      <alignment horizontal="center" vertical="center" wrapText="1"/>
    </xf>
    <xf numFmtId="3" fontId="3" fillId="0" borderId="46" xfId="0" applyNumberFormat="1" applyFont="1" applyBorder="1" applyAlignment="1">
      <alignment horizontal="right" vertical="center" wrapText="1"/>
    </xf>
    <xf numFmtId="3" fontId="4" fillId="0" borderId="0" xfId="0" applyNumberFormat="1" applyFont="1" applyAlignment="1">
      <alignment vertical="center" wrapText="1"/>
    </xf>
    <xf numFmtId="0" fontId="3" fillId="0" borderId="46" xfId="0" applyFont="1" applyBorder="1" applyAlignment="1">
      <alignment horizontal="center" vertical="center" wrapText="1"/>
    </xf>
    <xf numFmtId="0" fontId="3" fillId="0" borderId="9" xfId="0" applyFont="1" applyBorder="1" applyAlignment="1">
      <alignment horizontal="center" vertical="center" wrapText="1"/>
    </xf>
    <xf numFmtId="170" fontId="206" fillId="0" borderId="25" xfId="0" applyNumberFormat="1" applyFont="1" applyBorder="1" applyAlignment="1">
      <alignment horizontal="center" vertical="center" wrapText="1"/>
    </xf>
    <xf numFmtId="170" fontId="206" fillId="0" borderId="25" xfId="0" applyNumberFormat="1" applyFont="1" applyBorder="1" applyAlignment="1">
      <alignment horizontal="left" vertical="center" wrapText="1"/>
    </xf>
    <xf numFmtId="0" fontId="3" fillId="0" borderId="46" xfId="0" applyFont="1" applyBorder="1" applyAlignment="1">
      <alignment horizontal="center" vertical="center" wrapText="1"/>
    </xf>
    <xf numFmtId="170" fontId="202" fillId="0" borderId="25" xfId="1" applyNumberFormat="1" applyFont="1" applyBorder="1" applyAlignment="1">
      <alignment vertical="center" wrapText="1"/>
    </xf>
    <xf numFmtId="170" fontId="204" fillId="0" borderId="25" xfId="1" applyNumberFormat="1" applyFont="1" applyBorder="1" applyAlignment="1">
      <alignment vertical="center" wrapText="1"/>
    </xf>
    <xf numFmtId="0" fontId="202" fillId="0" borderId="47" xfId="0" applyFont="1" applyBorder="1" applyAlignment="1">
      <alignment horizontal="center" vertical="center" wrapText="1"/>
    </xf>
    <xf numFmtId="0" fontId="202" fillId="0" borderId="47" xfId="0" applyFont="1" applyBorder="1" applyAlignment="1">
      <alignment vertical="center" wrapText="1"/>
    </xf>
    <xf numFmtId="0" fontId="203" fillId="0" borderId="47" xfId="0" applyFont="1" applyBorder="1" applyAlignment="1">
      <alignment vertical="center" wrapText="1"/>
    </xf>
    <xf numFmtId="3" fontId="202" fillId="0" borderId="47" xfId="0" applyNumberFormat="1" applyFont="1" applyBorder="1" applyAlignment="1">
      <alignment vertical="center" wrapText="1"/>
    </xf>
    <xf numFmtId="170" fontId="202" fillId="0" borderId="47" xfId="1" applyNumberFormat="1" applyFont="1" applyBorder="1" applyAlignment="1">
      <alignment vertical="center" wrapText="1"/>
    </xf>
    <xf numFmtId="170" fontId="204" fillId="0" borderId="47" xfId="1" applyNumberFormat="1" applyFont="1" applyBorder="1" applyAlignment="1">
      <alignment vertical="center" wrapText="1"/>
    </xf>
    <xf numFmtId="170" fontId="206" fillId="0" borderId="47" xfId="0" applyNumberFormat="1" applyFont="1" applyBorder="1" applyAlignment="1">
      <alignment horizontal="center" vertical="center" wrapText="1"/>
    </xf>
    <xf numFmtId="0" fontId="205" fillId="0" borderId="24" xfId="0" applyFont="1" applyBorder="1" applyAlignment="1">
      <alignment horizontal="center" vertical="center" wrapText="1"/>
    </xf>
    <xf numFmtId="3" fontId="105" fillId="0" borderId="24" xfId="0" applyNumberFormat="1" applyFont="1" applyFill="1" applyBorder="1" applyAlignment="1">
      <alignment horizontal="justify" vertical="center"/>
    </xf>
    <xf numFmtId="0" fontId="4" fillId="0" borderId="24" xfId="0" applyFont="1" applyBorder="1" applyAlignment="1">
      <alignment vertical="center" wrapText="1"/>
    </xf>
    <xf numFmtId="170" fontId="3" fillId="0" borderId="24" xfId="1" applyNumberFormat="1" applyFont="1" applyBorder="1" applyAlignment="1">
      <alignment vertical="center" wrapText="1"/>
    </xf>
    <xf numFmtId="0" fontId="202" fillId="0" borderId="11" xfId="0" applyFont="1" applyBorder="1" applyAlignment="1">
      <alignment horizontal="center" vertical="center" wrapText="1"/>
    </xf>
    <xf numFmtId="0" fontId="202" fillId="0" borderId="11" xfId="0" applyFont="1" applyBorder="1" applyAlignment="1">
      <alignment vertical="center" wrapText="1"/>
    </xf>
    <xf numFmtId="0" fontId="203" fillId="0" borderId="11" xfId="0" applyFont="1" applyBorder="1" applyAlignment="1">
      <alignment vertical="center" wrapText="1"/>
    </xf>
    <xf numFmtId="3" fontId="202" fillId="0" borderId="11" xfId="0" applyNumberFormat="1" applyFont="1" applyBorder="1" applyAlignment="1">
      <alignment vertical="center" wrapText="1"/>
    </xf>
    <xf numFmtId="170" fontId="202" fillId="0" borderId="11" xfId="1" applyNumberFormat="1" applyFont="1" applyBorder="1" applyAlignment="1">
      <alignment vertical="center" wrapText="1"/>
    </xf>
    <xf numFmtId="170" fontId="204" fillId="0" borderId="11" xfId="1" applyNumberFormat="1" applyFont="1" applyBorder="1" applyAlignment="1">
      <alignment vertical="center" wrapText="1"/>
    </xf>
    <xf numFmtId="170" fontId="206" fillId="0" borderId="11" xfId="0" applyNumberFormat="1" applyFont="1" applyBorder="1" applyAlignment="1">
      <alignment horizontal="center" vertical="center" wrapText="1"/>
    </xf>
    <xf numFmtId="170" fontId="202" fillId="49" borderId="25" xfId="1" applyNumberFormat="1" applyFont="1" applyFill="1" applyBorder="1" applyAlignment="1">
      <alignment vertical="center" wrapText="1"/>
    </xf>
    <xf numFmtId="0" fontId="4" fillId="0" borderId="0" xfId="0" applyFont="1" applyFill="1" applyAlignment="1">
      <alignment vertical="center" wrapText="1"/>
    </xf>
    <xf numFmtId="0" fontId="3" fillId="0" borderId="46" xfId="0" applyFont="1" applyFill="1" applyBorder="1" applyAlignment="1">
      <alignment horizontal="center" vertical="center" wrapText="1"/>
    </xf>
    <xf numFmtId="3" fontId="202" fillId="0" borderId="25" xfId="0" applyNumberFormat="1" applyFont="1" applyFill="1" applyBorder="1" applyAlignment="1">
      <alignment vertical="center" wrapText="1"/>
    </xf>
    <xf numFmtId="3" fontId="200" fillId="0" borderId="25" xfId="0" applyNumberFormat="1" applyFont="1" applyFill="1" applyBorder="1" applyAlignment="1">
      <alignment vertical="center" wrapText="1"/>
    </xf>
    <xf numFmtId="170" fontId="202" fillId="0" borderId="25" xfId="1" applyNumberFormat="1" applyFont="1" applyFill="1" applyBorder="1" applyAlignment="1">
      <alignment vertical="center" wrapText="1"/>
    </xf>
    <xf numFmtId="170" fontId="202" fillId="0" borderId="47" xfId="1" applyNumberFormat="1" applyFont="1" applyFill="1" applyBorder="1" applyAlignment="1">
      <alignment vertical="center" wrapText="1"/>
    </xf>
    <xf numFmtId="170" fontId="3" fillId="0" borderId="24" xfId="1" applyNumberFormat="1" applyFont="1" applyFill="1" applyBorder="1" applyAlignment="1">
      <alignment vertical="center" wrapText="1"/>
    </xf>
    <xf numFmtId="0" fontId="208" fillId="0" borderId="0" xfId="0" applyFont="1" applyAlignment="1">
      <alignment vertical="center" wrapText="1"/>
    </xf>
    <xf numFmtId="0" fontId="207" fillId="0" borderId="24" xfId="0" applyFont="1" applyBorder="1" applyAlignment="1">
      <alignment horizontal="center" vertical="center" wrapText="1"/>
    </xf>
    <xf numFmtId="0" fontId="207" fillId="0" borderId="9" xfId="0" applyFont="1" applyFill="1" applyBorder="1" applyAlignment="1">
      <alignment vertical="center" wrapText="1"/>
    </xf>
    <xf numFmtId="0" fontId="4" fillId="0" borderId="24" xfId="0" applyFont="1" applyBorder="1" applyAlignment="1">
      <alignment horizontal="center" vertical="center" wrapText="1"/>
    </xf>
    <xf numFmtId="170" fontId="4" fillId="0" borderId="24" xfId="1" applyNumberFormat="1" applyFont="1" applyBorder="1" applyAlignment="1">
      <alignment vertical="center" wrapText="1"/>
    </xf>
    <xf numFmtId="170" fontId="4" fillId="0" borderId="24" xfId="1" applyNumberFormat="1" applyFont="1" applyFill="1" applyBorder="1" applyAlignment="1">
      <alignment vertical="center" wrapText="1"/>
    </xf>
    <xf numFmtId="0" fontId="207" fillId="0" borderId="24" xfId="0" applyFont="1" applyFill="1" applyBorder="1" applyAlignment="1">
      <alignment vertical="center" wrapText="1"/>
    </xf>
    <xf numFmtId="3" fontId="3" fillId="0" borderId="46" xfId="0" applyNumberFormat="1" applyFont="1" applyFill="1" applyBorder="1" applyAlignment="1">
      <alignment horizontal="center" vertical="center" wrapText="1"/>
    </xf>
    <xf numFmtId="0" fontId="204" fillId="0" borderId="25" xfId="0" applyFont="1" applyBorder="1" applyAlignment="1">
      <alignment horizontal="center" vertical="center" wrapText="1"/>
    </xf>
    <xf numFmtId="0" fontId="3" fillId="0" borderId="46" xfId="0" applyFont="1" applyBorder="1" applyAlignment="1">
      <alignment horizontal="center" vertical="center" wrapText="1"/>
    </xf>
    <xf numFmtId="0" fontId="207" fillId="0" borderId="24" xfId="0" applyFont="1" applyBorder="1" applyAlignment="1">
      <alignment horizontal="center" vertical="center" wrapText="1"/>
    </xf>
    <xf numFmtId="0" fontId="207" fillId="0" borderId="46" xfId="0" applyFont="1" applyBorder="1" applyAlignment="1">
      <alignment horizontal="center" vertical="center" wrapText="1"/>
    </xf>
    <xf numFmtId="0" fontId="207" fillId="0" borderId="24" xfId="0" applyFont="1" applyBorder="1" applyAlignment="1">
      <alignment horizontal="center" vertical="center" wrapText="1"/>
    </xf>
    <xf numFmtId="0" fontId="3" fillId="0" borderId="24" xfId="0" applyFont="1" applyBorder="1" applyAlignment="1">
      <alignment vertical="center" wrapText="1"/>
    </xf>
    <xf numFmtId="170" fontId="3" fillId="0" borderId="24" xfId="0" applyNumberFormat="1" applyFont="1" applyBorder="1" applyAlignment="1">
      <alignment vertical="center" wrapText="1"/>
    </xf>
    <xf numFmtId="0" fontId="3" fillId="0" borderId="46" xfId="0" applyFont="1" applyBorder="1" applyAlignment="1">
      <alignment horizontal="center" vertical="center" wrapText="1"/>
    </xf>
    <xf numFmtId="0" fontId="207" fillId="0" borderId="46" xfId="0" applyFont="1" applyBorder="1" applyAlignment="1">
      <alignment horizontal="center" vertical="center" wrapText="1"/>
    </xf>
    <xf numFmtId="0" fontId="207" fillId="0" borderId="24" xfId="0" applyFont="1" applyBorder="1" applyAlignment="1">
      <alignment horizontal="center" vertical="center" wrapText="1"/>
    </xf>
    <xf numFmtId="3" fontId="209" fillId="0" borderId="25" xfId="0" applyNumberFormat="1" applyFont="1" applyFill="1" applyBorder="1" applyAlignment="1">
      <alignment horizontal="justify" vertical="center"/>
    </xf>
    <xf numFmtId="3" fontId="38" fillId="0" borderId="25" xfId="0" applyNumberFormat="1" applyFont="1" applyFill="1" applyBorder="1" applyAlignment="1">
      <alignment horizontal="justify" vertical="center"/>
    </xf>
    <xf numFmtId="0" fontId="208" fillId="0" borderId="25" xfId="0" applyFont="1" applyBorder="1" applyAlignment="1">
      <alignment vertical="center" wrapText="1"/>
    </xf>
    <xf numFmtId="0" fontId="207" fillId="0" borderId="25" xfId="0" applyFont="1" applyBorder="1" applyAlignment="1">
      <alignment vertical="center" wrapText="1"/>
    </xf>
    <xf numFmtId="0" fontId="202" fillId="0" borderId="49" xfId="0" applyFont="1" applyBorder="1" applyAlignment="1">
      <alignment horizontal="center" vertical="center" wrapText="1"/>
    </xf>
    <xf numFmtId="0" fontId="202" fillId="0" borderId="49" xfId="0" applyFont="1" applyBorder="1" applyAlignment="1">
      <alignment vertical="center" wrapText="1"/>
    </xf>
    <xf numFmtId="0" fontId="208" fillId="0" borderId="49" xfId="0" applyFont="1" applyBorder="1" applyAlignment="1">
      <alignment vertical="center" wrapText="1"/>
    </xf>
    <xf numFmtId="3" fontId="202" fillId="0" borderId="49" xfId="0" applyNumberFormat="1" applyFont="1" applyBorder="1" applyAlignment="1">
      <alignment vertical="center" wrapText="1"/>
    </xf>
    <xf numFmtId="170" fontId="202" fillId="0" borderId="49" xfId="1" applyNumberFormat="1" applyFont="1" applyBorder="1" applyAlignment="1">
      <alignment vertical="center" wrapText="1"/>
    </xf>
    <xf numFmtId="170" fontId="202" fillId="0" borderId="49" xfId="1" applyNumberFormat="1" applyFont="1" applyFill="1" applyBorder="1" applyAlignment="1">
      <alignment vertical="center" wrapText="1"/>
    </xf>
    <xf numFmtId="170" fontId="204" fillId="0" borderId="49" xfId="1" applyNumberFormat="1" applyFont="1" applyBorder="1" applyAlignment="1">
      <alignment vertical="center" wrapText="1"/>
    </xf>
    <xf numFmtId="170" fontId="206" fillId="0" borderId="49" xfId="0" applyNumberFormat="1" applyFont="1" applyBorder="1" applyAlignment="1">
      <alignment horizontal="center" vertical="center" wrapText="1"/>
    </xf>
    <xf numFmtId="3" fontId="202" fillId="0" borderId="9" xfId="0" applyNumberFormat="1" applyFont="1" applyBorder="1" applyAlignment="1">
      <alignment vertical="center" wrapText="1"/>
    </xf>
    <xf numFmtId="170" fontId="202" fillId="0" borderId="9" xfId="1" applyNumberFormat="1" applyFont="1" applyBorder="1" applyAlignment="1">
      <alignment vertical="center" wrapText="1"/>
    </xf>
    <xf numFmtId="170" fontId="204" fillId="0" borderId="9" xfId="1" applyNumberFormat="1" applyFont="1" applyBorder="1" applyAlignment="1">
      <alignment vertical="center" wrapText="1"/>
    </xf>
    <xf numFmtId="1" fontId="210" fillId="0" borderId="0" xfId="3793" applyNumberFormat="1" applyFont="1" applyFill="1" applyAlignment="1">
      <alignment horizontal="center" vertical="center"/>
    </xf>
    <xf numFmtId="1" fontId="210" fillId="0" borderId="0" xfId="3793" applyNumberFormat="1" applyFont="1" applyFill="1" applyAlignment="1">
      <alignment vertical="center" wrapText="1"/>
    </xf>
    <xf numFmtId="49" fontId="210" fillId="0" borderId="0" xfId="3793" applyNumberFormat="1" applyFont="1" applyFill="1" applyAlignment="1">
      <alignment vertical="center" wrapText="1"/>
    </xf>
    <xf numFmtId="1" fontId="210" fillId="0" borderId="0" xfId="3793" applyNumberFormat="1" applyFont="1" applyFill="1" applyAlignment="1">
      <alignment horizontal="center" vertical="center" wrapText="1"/>
    </xf>
    <xf numFmtId="1" fontId="210" fillId="0" borderId="0" xfId="3793" applyNumberFormat="1" applyFont="1" applyFill="1" applyAlignment="1">
      <alignment horizontal="right" vertical="center"/>
    </xf>
    <xf numFmtId="1" fontId="210" fillId="0" borderId="0" xfId="3793" applyNumberFormat="1" applyFont="1" applyFill="1" applyAlignment="1">
      <alignment vertical="center"/>
    </xf>
    <xf numFmtId="1" fontId="213" fillId="0" borderId="0" xfId="3793" applyNumberFormat="1" applyFont="1" applyFill="1" applyAlignment="1">
      <alignment vertical="center" wrapText="1"/>
    </xf>
    <xf numFmtId="3" fontId="210" fillId="0" borderId="0" xfId="3793" applyNumberFormat="1" applyFont="1" applyFill="1" applyAlignment="1">
      <alignment horizontal="center" vertical="center" wrapText="1"/>
    </xf>
    <xf numFmtId="3" fontId="210" fillId="0" borderId="0" xfId="3793" applyNumberFormat="1" applyFont="1" applyFill="1" applyAlignment="1">
      <alignment vertical="center" wrapText="1"/>
    </xf>
    <xf numFmtId="3" fontId="214" fillId="0" borderId="0" xfId="3793" applyNumberFormat="1" applyFont="1" applyFill="1" applyAlignment="1">
      <alignment vertical="center" wrapText="1"/>
    </xf>
    <xf numFmtId="3" fontId="210" fillId="0" borderId="14" xfId="3793" quotePrefix="1" applyNumberFormat="1" applyFont="1" applyFill="1" applyBorder="1" applyAlignment="1">
      <alignment horizontal="center" vertical="center" wrapText="1"/>
    </xf>
    <xf numFmtId="3" fontId="210" fillId="0" borderId="14" xfId="3793" applyNumberFormat="1" applyFont="1" applyFill="1" applyBorder="1" applyAlignment="1">
      <alignment horizontal="left" vertical="center" wrapText="1"/>
    </xf>
    <xf numFmtId="3" fontId="210" fillId="0" borderId="14" xfId="3793" applyNumberFormat="1" applyFont="1" applyFill="1" applyBorder="1" applyAlignment="1">
      <alignment horizontal="center" vertical="center" wrapText="1"/>
    </xf>
    <xf numFmtId="49" fontId="210" fillId="0" borderId="14" xfId="3793" applyNumberFormat="1" applyFont="1" applyFill="1" applyBorder="1" applyAlignment="1">
      <alignment horizontal="center" vertical="center" wrapText="1"/>
    </xf>
    <xf numFmtId="170" fontId="210" fillId="0" borderId="14" xfId="1" quotePrefix="1" applyNumberFormat="1" applyFont="1" applyFill="1" applyBorder="1" applyAlignment="1">
      <alignment horizontal="center" vertical="center" wrapText="1"/>
    </xf>
    <xf numFmtId="49" fontId="210" fillId="0" borderId="0" xfId="3793" applyNumberFormat="1" applyFont="1" applyFill="1" applyAlignment="1">
      <alignment vertical="center"/>
    </xf>
    <xf numFmtId="0" fontId="216" fillId="0" borderId="0" xfId="1599" applyFont="1" applyFill="1"/>
    <xf numFmtId="1" fontId="38" fillId="0" borderId="0" xfId="3793" applyNumberFormat="1" applyFont="1" applyFill="1" applyAlignment="1">
      <alignment vertical="center" wrapText="1"/>
    </xf>
    <xf numFmtId="3" fontId="38" fillId="0" borderId="14" xfId="3793" applyNumberFormat="1" applyFont="1" applyFill="1" applyBorder="1" applyAlignment="1">
      <alignment horizontal="center" vertical="center" wrapText="1"/>
    </xf>
    <xf numFmtId="1" fontId="38" fillId="0" borderId="0" xfId="3793" applyNumberFormat="1" applyFont="1" applyFill="1" applyAlignment="1">
      <alignment vertical="center"/>
    </xf>
    <xf numFmtId="3" fontId="217" fillId="0" borderId="14" xfId="3793" quotePrefix="1" applyNumberFormat="1" applyFont="1" applyFill="1" applyBorder="1" applyAlignment="1">
      <alignment horizontal="center" vertical="center" wrapText="1"/>
    </xf>
    <xf numFmtId="3" fontId="38" fillId="0" borderId="25" xfId="1" quotePrefix="1" applyNumberFormat="1" applyFont="1" applyFill="1" applyBorder="1" applyAlignment="1">
      <alignment horizontal="center" vertical="center" wrapText="1"/>
    </xf>
    <xf numFmtId="1" fontId="217" fillId="0" borderId="0" xfId="3793" applyNumberFormat="1" applyFont="1" applyFill="1" applyAlignment="1">
      <alignment vertical="center" wrapText="1"/>
    </xf>
    <xf numFmtId="3" fontId="217" fillId="0" borderId="0" xfId="3793" applyNumberFormat="1" applyFont="1" applyFill="1" applyAlignment="1">
      <alignment horizontal="center" vertical="center" wrapText="1"/>
    </xf>
    <xf numFmtId="3" fontId="105" fillId="0" borderId="24" xfId="3793" quotePrefix="1" applyNumberFormat="1" applyFont="1" applyFill="1" applyBorder="1" applyAlignment="1">
      <alignment horizontal="center" vertical="center" wrapText="1"/>
    </xf>
    <xf numFmtId="3" fontId="105" fillId="0" borderId="24" xfId="3793" applyNumberFormat="1" applyFont="1" applyFill="1" applyBorder="1" applyAlignment="1">
      <alignment horizontal="center" vertical="center" wrapText="1"/>
    </xf>
    <xf numFmtId="49" fontId="105" fillId="0" borderId="24" xfId="3793" applyNumberFormat="1" applyFont="1" applyFill="1" applyBorder="1" applyAlignment="1">
      <alignment horizontal="center" vertical="center" wrapText="1"/>
    </xf>
    <xf numFmtId="3" fontId="217" fillId="0" borderId="24" xfId="3793" quotePrefix="1" applyNumberFormat="1" applyFont="1" applyFill="1" applyBorder="1" applyAlignment="1">
      <alignment horizontal="center" vertical="center" wrapText="1"/>
    </xf>
    <xf numFmtId="170" fontId="105" fillId="0" borderId="24" xfId="1" quotePrefix="1" applyNumberFormat="1" applyFont="1" applyFill="1" applyBorder="1" applyAlignment="1">
      <alignment horizontal="center" vertical="center" wrapText="1"/>
    </xf>
    <xf numFmtId="3" fontId="217" fillId="0" borderId="0" xfId="3793" applyNumberFormat="1" applyFont="1" applyFill="1" applyAlignment="1">
      <alignment vertical="center" wrapText="1"/>
    </xf>
    <xf numFmtId="3" fontId="218" fillId="0" borderId="0" xfId="3793" applyNumberFormat="1" applyFont="1" applyFill="1" applyAlignment="1">
      <alignment vertical="center" wrapText="1"/>
    </xf>
    <xf numFmtId="3" fontId="217" fillId="0" borderId="14" xfId="3793" applyNumberFormat="1" applyFont="1" applyFill="1" applyBorder="1" applyAlignment="1">
      <alignment horizontal="center" vertical="center" wrapText="1"/>
    </xf>
    <xf numFmtId="49" fontId="217" fillId="0" borderId="14" xfId="3793" applyNumberFormat="1" applyFont="1" applyFill="1" applyBorder="1" applyAlignment="1">
      <alignment horizontal="center" vertical="center" wrapText="1"/>
    </xf>
    <xf numFmtId="170" fontId="217" fillId="0" borderId="14" xfId="1" quotePrefix="1" applyNumberFormat="1" applyFont="1" applyFill="1" applyBorder="1" applyAlignment="1">
      <alignment horizontal="center" vertical="center" wrapText="1"/>
    </xf>
    <xf numFmtId="3" fontId="217" fillId="0" borderId="14" xfId="3793" applyNumberFormat="1" applyFont="1" applyFill="1" applyBorder="1" applyAlignment="1">
      <alignment horizontal="left" vertical="center" wrapText="1"/>
    </xf>
    <xf numFmtId="3" fontId="204" fillId="0" borderId="9" xfId="0" applyNumberFormat="1" applyFont="1" applyBorder="1" applyAlignment="1">
      <alignment vertical="center" wrapText="1"/>
    </xf>
    <xf numFmtId="0" fontId="217" fillId="0" borderId="14" xfId="1" quotePrefix="1" applyNumberFormat="1" applyFont="1" applyFill="1" applyBorder="1" applyAlignment="1">
      <alignment horizontal="center" vertical="center" wrapText="1"/>
    </xf>
    <xf numFmtId="3" fontId="217" fillId="0" borderId="23" xfId="3793" quotePrefix="1" applyNumberFormat="1" applyFont="1" applyFill="1" applyBorder="1" applyAlignment="1">
      <alignment horizontal="center" vertical="center" wrapText="1"/>
    </xf>
    <xf numFmtId="0" fontId="204" fillId="0" borderId="23" xfId="0" applyFont="1" applyBorder="1" applyAlignment="1">
      <alignment vertical="center" wrapText="1"/>
    </xf>
    <xf numFmtId="3" fontId="217" fillId="0" borderId="23" xfId="3793" applyNumberFormat="1" applyFont="1" applyFill="1" applyBorder="1" applyAlignment="1">
      <alignment horizontal="center" vertical="center" wrapText="1"/>
    </xf>
    <xf numFmtId="49" fontId="217" fillId="0" borderId="23" xfId="3793" applyNumberFormat="1" applyFont="1" applyFill="1" applyBorder="1" applyAlignment="1">
      <alignment horizontal="center" vertical="center" wrapText="1"/>
    </xf>
    <xf numFmtId="3" fontId="204" fillId="0" borderId="23" xfId="0" applyNumberFormat="1" applyFont="1" applyBorder="1" applyAlignment="1">
      <alignment vertical="center" wrapText="1"/>
    </xf>
    <xf numFmtId="170" fontId="217" fillId="0" borderId="23" xfId="1" quotePrefix="1" applyNumberFormat="1" applyFont="1" applyFill="1" applyBorder="1" applyAlignment="1">
      <alignment horizontal="center" vertical="center" wrapText="1"/>
    </xf>
    <xf numFmtId="170" fontId="204" fillId="0" borderId="23" xfId="1" applyNumberFormat="1" applyFont="1" applyBorder="1" applyAlignment="1">
      <alignment vertical="center" wrapText="1"/>
    </xf>
    <xf numFmtId="3" fontId="217" fillId="0" borderId="50" xfId="3793" quotePrefix="1" applyNumberFormat="1" applyFont="1" applyFill="1" applyBorder="1" applyAlignment="1">
      <alignment horizontal="center" vertical="center" wrapText="1"/>
    </xf>
    <xf numFmtId="0" fontId="204" fillId="0" borderId="50" xfId="0" applyFont="1" applyBorder="1" applyAlignment="1">
      <alignment vertical="center" wrapText="1"/>
    </xf>
    <xf numFmtId="49" fontId="217" fillId="0" borderId="50" xfId="3793" applyNumberFormat="1" applyFont="1" applyFill="1" applyBorder="1" applyAlignment="1">
      <alignment horizontal="center" vertical="center" wrapText="1"/>
    </xf>
    <xf numFmtId="3" fontId="204" fillId="0" borderId="50" xfId="0" applyNumberFormat="1" applyFont="1" applyBorder="1" applyAlignment="1">
      <alignment vertical="center" wrapText="1"/>
    </xf>
    <xf numFmtId="170" fontId="217" fillId="0" borderId="50" xfId="1" quotePrefix="1" applyNumberFormat="1" applyFont="1" applyFill="1" applyBorder="1" applyAlignment="1">
      <alignment horizontal="center" vertical="center" wrapText="1"/>
    </xf>
    <xf numFmtId="170" fontId="204" fillId="0" borderId="50" xfId="1" applyNumberFormat="1" applyFont="1" applyBorder="1" applyAlignment="1">
      <alignment vertical="center" wrapText="1"/>
    </xf>
    <xf numFmtId="0" fontId="217" fillId="0" borderId="50" xfId="1597" applyFont="1" applyFill="1" applyBorder="1" applyAlignment="1">
      <alignment horizontal="center" vertical="center" wrapText="1"/>
    </xf>
    <xf numFmtId="3" fontId="217" fillId="0" borderId="50" xfId="1" quotePrefix="1" applyNumberFormat="1" applyFont="1" applyFill="1" applyBorder="1" applyAlignment="1">
      <alignment horizontal="center" vertical="center" wrapText="1"/>
    </xf>
    <xf numFmtId="3" fontId="217" fillId="0" borderId="51" xfId="3793" quotePrefix="1" applyNumberFormat="1" applyFont="1" applyFill="1" applyBorder="1" applyAlignment="1">
      <alignment horizontal="center" vertical="center" wrapText="1"/>
    </xf>
    <xf numFmtId="0" fontId="204" fillId="0" borderId="51" xfId="0" applyFont="1" applyBorder="1" applyAlignment="1">
      <alignment vertical="center" wrapText="1"/>
    </xf>
    <xf numFmtId="3" fontId="217" fillId="0" borderId="9" xfId="3793" applyNumberFormat="1" applyFont="1" applyFill="1" applyBorder="1" applyAlignment="1">
      <alignment horizontal="center" vertical="center" wrapText="1"/>
    </xf>
    <xf numFmtId="49" fontId="217" fillId="0" borderId="51" xfId="3793" applyNumberFormat="1" applyFont="1" applyFill="1" applyBorder="1" applyAlignment="1">
      <alignment horizontal="center" vertical="center" wrapText="1"/>
    </xf>
    <xf numFmtId="49" fontId="217" fillId="0" borderId="9" xfId="3793" applyNumberFormat="1" applyFont="1" applyFill="1" applyBorder="1" applyAlignment="1">
      <alignment horizontal="center" vertical="center" wrapText="1"/>
    </xf>
    <xf numFmtId="0" fontId="217" fillId="0" borderId="51" xfId="1597" applyFont="1" applyFill="1" applyBorder="1" applyAlignment="1">
      <alignment horizontal="center" vertical="center" wrapText="1"/>
    </xf>
    <xf numFmtId="3" fontId="204" fillId="0" borderId="51" xfId="0" applyNumberFormat="1" applyFont="1" applyBorder="1" applyAlignment="1">
      <alignment vertical="center" wrapText="1"/>
    </xf>
    <xf numFmtId="170" fontId="217" fillId="0" borderId="51" xfId="1" quotePrefix="1" applyNumberFormat="1" applyFont="1" applyFill="1" applyBorder="1" applyAlignment="1">
      <alignment horizontal="center" vertical="center" wrapText="1"/>
    </xf>
    <xf numFmtId="170" fontId="217" fillId="0" borderId="9" xfId="1" quotePrefix="1" applyNumberFormat="1" applyFont="1" applyFill="1" applyBorder="1" applyAlignment="1">
      <alignment horizontal="center" vertical="center" wrapText="1"/>
    </xf>
    <xf numFmtId="170" fontId="204" fillId="0" borderId="51" xfId="1" applyNumberFormat="1" applyFont="1" applyBorder="1" applyAlignment="1">
      <alignment vertical="center" wrapText="1"/>
    </xf>
    <xf numFmtId="0" fontId="210" fillId="0" borderId="14" xfId="1" quotePrefix="1" applyNumberFormat="1" applyFont="1" applyFill="1" applyBorder="1" applyAlignment="1">
      <alignment horizontal="center" vertical="center" wrapText="1"/>
    </xf>
    <xf numFmtId="0" fontId="208" fillId="0" borderId="51" xfId="0" applyFont="1" applyBorder="1" applyAlignment="1">
      <alignment vertical="center" wrapText="1"/>
    </xf>
    <xf numFmtId="0" fontId="3" fillId="0" borderId="46" xfId="0" applyFont="1" applyBorder="1" applyAlignment="1">
      <alignment horizontal="center" vertical="center" wrapText="1"/>
    </xf>
    <xf numFmtId="0" fontId="207" fillId="0" borderId="46" xfId="0" applyFont="1" applyBorder="1" applyAlignment="1">
      <alignment horizontal="center" vertical="center" wrapText="1"/>
    </xf>
    <xf numFmtId="0" fontId="207" fillId="0" borderId="2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Border="1" applyAlignment="1">
      <alignment horizontal="right" vertical="center" wrapText="1"/>
    </xf>
    <xf numFmtId="0" fontId="3" fillId="0" borderId="46" xfId="0" applyFont="1" applyBorder="1" applyAlignment="1">
      <alignment horizontal="center" vertical="center" wrapText="1"/>
    </xf>
    <xf numFmtId="0" fontId="3" fillId="0" borderId="9" xfId="0" applyFont="1" applyBorder="1" applyAlignment="1">
      <alignment horizontal="center" vertical="center" wrapText="1"/>
    </xf>
    <xf numFmtId="0" fontId="207" fillId="0" borderId="46" xfId="0" applyFont="1" applyBorder="1" applyAlignment="1">
      <alignment horizontal="center" vertical="center" wrapText="1"/>
    </xf>
    <xf numFmtId="0" fontId="207" fillId="0" borderId="9" xfId="0" applyFont="1" applyBorder="1" applyAlignment="1">
      <alignment horizontal="center" vertical="center" wrapText="1"/>
    </xf>
    <xf numFmtId="0" fontId="207" fillId="0" borderId="24" xfId="0" applyFont="1" applyBorder="1" applyAlignment="1">
      <alignment horizontal="center" vertical="center" wrapText="1"/>
    </xf>
    <xf numFmtId="0" fontId="207" fillId="0" borderId="46" xfId="0" applyFont="1" applyFill="1" applyBorder="1" applyAlignment="1">
      <alignment horizontal="center" vertical="center" wrapText="1"/>
    </xf>
    <xf numFmtId="0" fontId="207" fillId="0" borderId="9" xfId="0" applyFont="1" applyFill="1" applyBorder="1" applyAlignment="1">
      <alignment horizontal="center" vertical="center" wrapText="1"/>
    </xf>
    <xf numFmtId="0" fontId="207" fillId="0" borderId="34" xfId="0" applyFont="1" applyBorder="1" applyAlignment="1">
      <alignment horizontal="center" vertical="center" wrapText="1"/>
    </xf>
    <xf numFmtId="0" fontId="207" fillId="0" borderId="48" xfId="0" applyFont="1" applyBorder="1" applyAlignment="1">
      <alignment horizontal="center" vertical="center" wrapText="1"/>
    </xf>
    <xf numFmtId="0" fontId="207" fillId="0" borderId="11" xfId="0" applyFont="1" applyFill="1" applyBorder="1" applyAlignment="1">
      <alignment horizontal="center" vertical="center" wrapText="1"/>
    </xf>
    <xf numFmtId="0" fontId="199" fillId="0" borderId="0" xfId="0" applyFont="1" applyAlignment="1">
      <alignment horizontal="center" vertical="center" wrapText="1"/>
    </xf>
    <xf numFmtId="0" fontId="207" fillId="0" borderId="11" xfId="0" applyFont="1" applyBorder="1" applyAlignment="1">
      <alignment horizontal="center" vertical="center" wrapText="1"/>
    </xf>
    <xf numFmtId="3" fontId="217" fillId="0" borderId="24" xfId="3793" applyNumberFormat="1" applyFont="1" applyFill="1" applyBorder="1" applyAlignment="1">
      <alignment horizontal="center" vertical="center" wrapText="1"/>
    </xf>
    <xf numFmtId="1" fontId="217" fillId="0" borderId="24" xfId="3793" applyNumberFormat="1" applyFont="1" applyFill="1" applyBorder="1" applyAlignment="1">
      <alignment horizontal="center" vertical="center" wrapText="1"/>
    </xf>
    <xf numFmtId="1" fontId="218" fillId="0" borderId="24" xfId="3793" applyNumberFormat="1" applyFont="1" applyFill="1" applyBorder="1" applyAlignment="1">
      <alignment horizontal="center" vertical="center" wrapText="1"/>
    </xf>
    <xf numFmtId="170" fontId="217" fillId="0" borderId="46" xfId="1" quotePrefix="1" applyNumberFormat="1" applyFont="1" applyFill="1" applyBorder="1" applyAlignment="1">
      <alignment horizontal="center" vertical="center" wrapText="1"/>
    </xf>
    <xf numFmtId="170" fontId="217" fillId="0" borderId="11" xfId="1" quotePrefix="1" applyNumberFormat="1" applyFont="1" applyFill="1" applyBorder="1" applyAlignment="1">
      <alignment horizontal="center" vertical="center" wrapText="1"/>
    </xf>
    <xf numFmtId="170" fontId="217" fillId="0" borderId="9" xfId="1" quotePrefix="1" applyNumberFormat="1" applyFont="1" applyFill="1" applyBorder="1" applyAlignment="1">
      <alignment horizontal="center" vertical="center" wrapText="1"/>
    </xf>
    <xf numFmtId="1" fontId="217" fillId="0" borderId="46" xfId="3793" applyNumberFormat="1" applyFont="1" applyFill="1" applyBorder="1" applyAlignment="1">
      <alignment horizontal="center" vertical="center" wrapText="1"/>
    </xf>
    <xf numFmtId="1" fontId="217" fillId="0" borderId="11" xfId="3793" applyNumberFormat="1" applyFont="1" applyFill="1" applyBorder="1" applyAlignment="1">
      <alignment horizontal="center" vertical="center" wrapText="1"/>
    </xf>
    <xf numFmtId="1" fontId="217" fillId="0" borderId="9" xfId="3793" applyNumberFormat="1" applyFont="1" applyFill="1" applyBorder="1" applyAlignment="1">
      <alignment horizontal="center" vertical="center" wrapText="1"/>
    </xf>
    <xf numFmtId="1" fontId="218" fillId="0" borderId="24" xfId="3793" applyNumberFormat="1" applyFont="1" applyFill="1" applyBorder="1" applyAlignment="1">
      <alignment horizontal="left" vertical="center" wrapText="1"/>
    </xf>
    <xf numFmtId="1" fontId="211" fillId="0" borderId="0" xfId="3793" applyNumberFormat="1" applyFont="1" applyFill="1" applyAlignment="1">
      <alignment horizontal="center" vertical="center"/>
    </xf>
    <xf numFmtId="1" fontId="212" fillId="0" borderId="0" xfId="3793" applyNumberFormat="1" applyFont="1" applyFill="1" applyAlignment="1">
      <alignment horizontal="center" vertical="center" wrapText="1"/>
    </xf>
    <xf numFmtId="1" fontId="214" fillId="0" borderId="0" xfId="3793" applyNumberFormat="1" applyFont="1" applyFill="1" applyAlignment="1">
      <alignment horizontal="center" vertical="center" wrapText="1"/>
    </xf>
    <xf numFmtId="1" fontId="215" fillId="0" borderId="1" xfId="3793" applyNumberFormat="1" applyFont="1" applyFill="1" applyBorder="1" applyAlignment="1">
      <alignment horizontal="right" vertical="center"/>
    </xf>
    <xf numFmtId="1" fontId="214" fillId="0" borderId="1" xfId="3793" applyNumberFormat="1" applyFont="1" applyFill="1" applyBorder="1" applyAlignment="1">
      <alignment horizontal="right" vertical="center"/>
    </xf>
    <xf numFmtId="49" fontId="217" fillId="0" borderId="24" xfId="3793" applyNumberFormat="1" applyFont="1" applyFill="1" applyBorder="1" applyAlignment="1">
      <alignment horizontal="center" vertical="center" wrapText="1"/>
    </xf>
    <xf numFmtId="1" fontId="105" fillId="0" borderId="0" xfId="3793" applyNumberFormat="1" applyFont="1" applyFill="1" applyAlignment="1">
      <alignment horizontal="center" vertical="center" wrapText="1"/>
    </xf>
    <xf numFmtId="1" fontId="218" fillId="0" borderId="0" xfId="3793" applyNumberFormat="1" applyFont="1" applyFill="1" applyAlignment="1">
      <alignment horizontal="center" vertical="center" wrapText="1"/>
    </xf>
    <xf numFmtId="1" fontId="218" fillId="0" borderId="1" xfId="3793" applyNumberFormat="1" applyFont="1" applyFill="1" applyBorder="1" applyAlignment="1">
      <alignment horizontal="right" vertical="center"/>
    </xf>
  </cellXfs>
  <cellStyles count="3794">
    <cellStyle name="_x0001_" xfId="5"/>
    <cellStyle name="          _x000d__x000a_shell=progman.exe_x000d__x000a_m" xfId="6"/>
    <cellStyle name="_x000d__x000a_JournalTemplate=C:\COMFO\CTALK\JOURSTD.TPL_x000d__x000a_LbStateAddress=3 3 0 251 1 89 2 311_x000d__x000a_LbStateJou" xfId="7"/>
    <cellStyle name="#,##0" xfId="8"/>
    <cellStyle name="#,##0 2" xfId="9"/>
    <cellStyle name="." xfId="10"/>
    <cellStyle name=". 2" xfId="11"/>
    <cellStyle name=".d©y" xfId="12"/>
    <cellStyle name="??" xfId="13"/>
    <cellStyle name="?? [ - ??1" xfId="14"/>
    <cellStyle name="?? [ - ??2" xfId="15"/>
    <cellStyle name="?? [ - ??3" xfId="16"/>
    <cellStyle name="?? [ - ??4" xfId="17"/>
    <cellStyle name="?? [ - ??5" xfId="18"/>
    <cellStyle name="?? [ - ??6" xfId="19"/>
    <cellStyle name="?? [ - ??7" xfId="20"/>
    <cellStyle name="?? [ - ??8" xfId="21"/>
    <cellStyle name="?? [0.00]_ Att. 1- Cover" xfId="22"/>
    <cellStyle name="?? [0]" xfId="23"/>
    <cellStyle name="?_x001d_??%U©÷u&amp;H©÷9_x0008_? s_x000a__x0007__x0001__x0001_" xfId="24"/>
    <cellStyle name="???? [0.00]_      " xfId="25"/>
    <cellStyle name="??????" xfId="26"/>
    <cellStyle name="????_      " xfId="27"/>
    <cellStyle name="???[0]_?? DI" xfId="28"/>
    <cellStyle name="???_?? DI" xfId="29"/>
    <cellStyle name="??[0]_BRE" xfId="30"/>
    <cellStyle name="??_      " xfId="31"/>
    <cellStyle name="??A? [0]_laroux_1_¢¬???¢â? " xfId="32"/>
    <cellStyle name="??A?_laroux_1_¢¬???¢â? " xfId="33"/>
    <cellStyle name="?_x005f_x001d_??%U©÷u&amp;H©÷9_x005f_x0008_? s_x005f_x000a__x005f_x0007__x005f_x0001__x005f_x0001_" xfId="34"/>
    <cellStyle name="?¡±¢¥?_?¨ù??¢´¢¥_¢¬???¢â? " xfId="35"/>
    <cellStyle name="?ðÇ%U?&amp;H?_x0008_?s_x000a__x0007__x0001__x0001_" xfId="36"/>
    <cellStyle name="?ðÇ%U?&amp;H?_x005f_x0008_?s_x005f_x000a__x005f_x0007__x005f_x0001__x005f_x0001_" xfId="37"/>
    <cellStyle name="@ET_Style?.font5" xfId="38"/>
    <cellStyle name="[0]_Chi phÝ kh¸c_V" xfId="39"/>
    <cellStyle name="_!1 1 bao cao giao KH ve HTCMT vung TNB   12-12-2011" xfId="40"/>
    <cellStyle name="_x0001__!1 1 bao cao giao KH ve HTCMT vung TNB   12-12-2011" xfId="41"/>
    <cellStyle name="_?_BOOKSHIP" xfId="42"/>
    <cellStyle name="__ [0.00]_PRODUCT DETAIL Q1" xfId="43"/>
    <cellStyle name="__ [0]_1202" xfId="44"/>
    <cellStyle name="__ [0]_1202_Result Red Store Jun" xfId="45"/>
    <cellStyle name="__ [0]_Book1" xfId="46"/>
    <cellStyle name="___(____)______" xfId="47"/>
    <cellStyle name="___[0]_Book1" xfId="48"/>
    <cellStyle name="____ [0.00]_PRODUCT DETAIL Q1" xfId="49"/>
    <cellStyle name="_____PRODUCT DETAIL Q1" xfId="50"/>
    <cellStyle name="____95" xfId="51"/>
    <cellStyle name="____Book1" xfId="52"/>
    <cellStyle name="___1202" xfId="53"/>
    <cellStyle name="___1202_Result Red Store Jun" xfId="54"/>
    <cellStyle name="___1202_Result Red Store Jun_1" xfId="55"/>
    <cellStyle name="___Book1" xfId="56"/>
    <cellStyle name="___Book1_Result Red Store Jun" xfId="57"/>
    <cellStyle name="___kc-elec system check list" xfId="58"/>
    <cellStyle name="___PRODUCT DETAIL Q1" xfId="59"/>
    <cellStyle name="_1 TONG HOP - CA NA" xfId="60"/>
    <cellStyle name="_123_DONG_THANH_Moi" xfId="61"/>
    <cellStyle name="_123_DONG_THANH_Moi_!1 1 bao cao giao KH ve HTCMT vung TNB   12-12-2011" xfId="62"/>
    <cellStyle name="_123_DONG_THANH_Moi_KH TPCP vung TNB (03-1-2012)" xfId="63"/>
    <cellStyle name="_Bang Chi tieu (2)" xfId="64"/>
    <cellStyle name="_BAO GIA NGAY 24-10-08 (co dam)" xfId="65"/>
    <cellStyle name="_BC  NAM 2007" xfId="66"/>
    <cellStyle name="_BC CV 6403 BKHĐT" xfId="67"/>
    <cellStyle name="_BEN TRE" xfId="68"/>
    <cellStyle name="_Bieu mau cong trinh khoi cong moi 3-4" xfId="69"/>
    <cellStyle name="_Bieu Tay Nam Bo 25-11" xfId="70"/>
    <cellStyle name="_Bieu3ODA" xfId="71"/>
    <cellStyle name="_Bieu3ODA_1" xfId="72"/>
    <cellStyle name="_Bieu4HTMT" xfId="73"/>
    <cellStyle name="_Bieu4HTMT_!1 1 bao cao giao KH ve HTCMT vung TNB   12-12-2011" xfId="74"/>
    <cellStyle name="_Bieu4HTMT_KH TPCP vung TNB (03-1-2012)" xfId="75"/>
    <cellStyle name="_Book1" xfId="76"/>
    <cellStyle name="_Book1_!1 1 bao cao giao KH ve HTCMT vung TNB   12-12-2011" xfId="77"/>
    <cellStyle name="_Book1_1" xfId="78"/>
    <cellStyle name="_Book1_Bieu3ODA" xfId="79"/>
    <cellStyle name="_Book1_Bieu4HTMT" xfId="80"/>
    <cellStyle name="_Book1_Bieu4HTMT_!1 1 bao cao giao KH ve HTCMT vung TNB   12-12-2011" xfId="81"/>
    <cellStyle name="_Book1_Bieu4HTMT_KH TPCP vung TNB (03-1-2012)" xfId="82"/>
    <cellStyle name="_Book1_bo sung von KCH nam 2010 va Du an tre kho khan" xfId="83"/>
    <cellStyle name="_Book1_bo sung von KCH nam 2010 va Du an tre kho khan_!1 1 bao cao giao KH ve HTCMT vung TNB   12-12-2011" xfId="84"/>
    <cellStyle name="_Book1_bo sung von KCH nam 2010 va Du an tre kho khan_KH TPCP vung TNB (03-1-2012)" xfId="85"/>
    <cellStyle name="_Book1_cong hang rao" xfId="86"/>
    <cellStyle name="_Book1_cong hang rao_!1 1 bao cao giao KH ve HTCMT vung TNB   12-12-2011" xfId="87"/>
    <cellStyle name="_Book1_cong hang rao_KH TPCP vung TNB (03-1-2012)" xfId="88"/>
    <cellStyle name="_Book1_danh muc chuan bi dau tu 2011 ngay 07-6-2011" xfId="89"/>
    <cellStyle name="_Book1_danh muc chuan bi dau tu 2011 ngay 07-6-2011_!1 1 bao cao giao KH ve HTCMT vung TNB   12-12-2011" xfId="90"/>
    <cellStyle name="_Book1_danh muc chuan bi dau tu 2011 ngay 07-6-2011_KH TPCP vung TNB (03-1-2012)" xfId="91"/>
    <cellStyle name="_Book1_Danh muc pbo nguon von XSKT, XDCB nam 2009 chuyen qua nam 2010" xfId="92"/>
    <cellStyle name="_Book1_Danh muc pbo nguon von XSKT, XDCB nam 2009 chuyen qua nam 2010_!1 1 bao cao giao KH ve HTCMT vung TNB   12-12-2011" xfId="93"/>
    <cellStyle name="_Book1_Danh muc pbo nguon von XSKT, XDCB nam 2009 chuyen qua nam 2010_KH TPCP vung TNB (03-1-2012)" xfId="94"/>
    <cellStyle name="_Book1_dieu chinh KH 2011 ngay 26-5-2011111" xfId="95"/>
    <cellStyle name="_Book1_dieu chinh KH 2011 ngay 26-5-2011111_!1 1 bao cao giao KH ve HTCMT vung TNB   12-12-2011" xfId="96"/>
    <cellStyle name="_Book1_dieu chinh KH 2011 ngay 26-5-2011111_KH TPCP vung TNB (03-1-2012)" xfId="97"/>
    <cellStyle name="_Book1_DS KCH PHAN BO VON NSDP NAM 2010" xfId="98"/>
    <cellStyle name="_Book1_DS KCH PHAN BO VON NSDP NAM 2010_!1 1 bao cao giao KH ve HTCMT vung TNB   12-12-2011" xfId="99"/>
    <cellStyle name="_Book1_DS KCH PHAN BO VON NSDP NAM 2010_KH TPCP vung TNB (03-1-2012)" xfId="100"/>
    <cellStyle name="_Book1_giao KH 2011 ngay 10-12-2010" xfId="101"/>
    <cellStyle name="_Book1_giao KH 2011 ngay 10-12-2010_!1 1 bao cao giao KH ve HTCMT vung TNB   12-12-2011" xfId="102"/>
    <cellStyle name="_Book1_giao KH 2011 ngay 10-12-2010_KH TPCP vung TNB (03-1-2012)" xfId="103"/>
    <cellStyle name="_Book1_IN" xfId="104"/>
    <cellStyle name="_Book1_Kh ql62 (2010) 11-09" xfId="105"/>
    <cellStyle name="_Book1_KH TPCP vung TNB (03-1-2012)" xfId="106"/>
    <cellStyle name="_Book1_Khung 2012" xfId="107"/>
    <cellStyle name="_Book1_kien giang 2" xfId="108"/>
    <cellStyle name="_Book1_phu luc tong ket tinh hinh TH giai doan 03-10 (ngay 30)" xfId="109"/>
    <cellStyle name="_Book1_phu luc tong ket tinh hinh TH giai doan 03-10 (ngay 30)_!1 1 bao cao giao KH ve HTCMT vung TNB   12-12-2011" xfId="110"/>
    <cellStyle name="_Book1_phu luc tong ket tinh hinh TH giai doan 03-10 (ngay 30)_KH TPCP vung TNB (03-1-2012)" xfId="111"/>
    <cellStyle name="_C.cong+B.luong-Sanluong" xfId="112"/>
    <cellStyle name="_cong hang rao" xfId="113"/>
    <cellStyle name="_dien chieu sang" xfId="114"/>
    <cellStyle name="_DO-D1500-KHONG CO TRONG DT" xfId="115"/>
    <cellStyle name="_Dong Thap" xfId="116"/>
    <cellStyle name="_Duyet TK thay đôi" xfId="117"/>
    <cellStyle name="_Duyet TK thay đôi_!1 1 bao cao giao KH ve HTCMT vung TNB   12-12-2011" xfId="118"/>
    <cellStyle name="_Duyet TK thay đôi_Bieu4HTMT" xfId="119"/>
    <cellStyle name="_Duyet TK thay đôi_Bieu4HTMT_!1 1 bao cao giao KH ve HTCMT vung TNB   12-12-2011" xfId="120"/>
    <cellStyle name="_Duyet TK thay đôi_Bieu4HTMT_KH TPCP vung TNB (03-1-2012)" xfId="121"/>
    <cellStyle name="_Duyet TK thay đôi_KH TPCP vung TNB (03-1-2012)" xfId="122"/>
    <cellStyle name="_GOITHAUSO2" xfId="123"/>
    <cellStyle name="_GOITHAUSO3" xfId="124"/>
    <cellStyle name="_GOITHAUSO4" xfId="125"/>
    <cellStyle name="_GTGT 2003" xfId="126"/>
    <cellStyle name="_HaHoa_TDT_DienCSang" xfId="127"/>
    <cellStyle name="_HaHoa19-5-07" xfId="128"/>
    <cellStyle name="_IN" xfId="129"/>
    <cellStyle name="_IN_!1 1 bao cao giao KH ve HTCMT vung TNB   12-12-2011" xfId="130"/>
    <cellStyle name="_IN_KH TPCP vung TNB (03-1-2012)" xfId="131"/>
    <cellStyle name="_KE KHAI THUE GTGT 2004" xfId="132"/>
    <cellStyle name="_KE KHAI THUE GTGT 2004_BCTC2004" xfId="133"/>
    <cellStyle name="_KH 2012 (TPCP) Bac Lieu (25-12-2011)" xfId="134"/>
    <cellStyle name="_Kh ql62 (2010) 11-09" xfId="135"/>
    <cellStyle name="_KH TPCP vung TNB (03-1-2012)" xfId="136"/>
    <cellStyle name="_Khung 2012" xfId="137"/>
    <cellStyle name="_x0001__kien giang 2" xfId="138"/>
    <cellStyle name="_KT (2)" xfId="139"/>
    <cellStyle name="_KT (2)_1" xfId="140"/>
    <cellStyle name="_KT (2)_1_Lora-tungchau" xfId="141"/>
    <cellStyle name="_KT (2)_1_Qt-HT3PQ1(CauKho)" xfId="142"/>
    <cellStyle name="_KT (2)_2" xfId="143"/>
    <cellStyle name="_KT (2)_2_TG-TH" xfId="144"/>
    <cellStyle name="_KT (2)_2_TG-TH_ApGiaVatTu_cayxanh_latgach" xfId="145"/>
    <cellStyle name="_KT (2)_2_TG-TH_BANG TONG HOP TINH HINH THANH QUYET TOAN (MOI I)" xfId="146"/>
    <cellStyle name="_KT (2)_2_TG-TH_BAO GIA NGAY 24-10-08 (co dam)" xfId="147"/>
    <cellStyle name="_KT (2)_2_TG-TH_BC  NAM 2007" xfId="148"/>
    <cellStyle name="_KT (2)_2_TG-TH_BC CV 6403 BKHĐT" xfId="149"/>
    <cellStyle name="_KT (2)_2_TG-TH_BC NQ11-CP - chinh sua lai" xfId="150"/>
    <cellStyle name="_KT (2)_2_TG-TH_BC NQ11-CP-Quynh sau bieu so3" xfId="151"/>
    <cellStyle name="_KT (2)_2_TG-TH_BC_NQ11-CP_-_Thao_sua_lai" xfId="152"/>
    <cellStyle name="_KT (2)_2_TG-TH_Bieu mau cong trinh khoi cong moi 3-4" xfId="153"/>
    <cellStyle name="_KT (2)_2_TG-TH_Bieu3ODA" xfId="154"/>
    <cellStyle name="_KT (2)_2_TG-TH_Bieu3ODA_1" xfId="155"/>
    <cellStyle name="_KT (2)_2_TG-TH_Bieu4HTMT" xfId="156"/>
    <cellStyle name="_KT (2)_2_TG-TH_bo sung von KCH nam 2010 va Du an tre kho khan" xfId="157"/>
    <cellStyle name="_KT (2)_2_TG-TH_Book1" xfId="158"/>
    <cellStyle name="_KT (2)_2_TG-TH_Book1_1" xfId="159"/>
    <cellStyle name="_KT (2)_2_TG-TH_Book1_1_BC CV 6403 BKHĐT" xfId="160"/>
    <cellStyle name="_KT (2)_2_TG-TH_Book1_1_Bieu mau cong trinh khoi cong moi 3-4" xfId="161"/>
    <cellStyle name="_KT (2)_2_TG-TH_Book1_1_Bieu3ODA" xfId="162"/>
    <cellStyle name="_KT (2)_2_TG-TH_Book1_1_Bieu4HTMT" xfId="163"/>
    <cellStyle name="_KT (2)_2_TG-TH_Book1_1_Book1" xfId="164"/>
    <cellStyle name="_KT (2)_2_TG-TH_Book1_1_Luy ke von ung nam 2011 -Thoa gui ngay 12-8-2012" xfId="165"/>
    <cellStyle name="_KT (2)_2_TG-TH_Book1_2" xfId="166"/>
    <cellStyle name="_KT (2)_2_TG-TH_Book1_2_BC CV 6403 BKHĐT" xfId="167"/>
    <cellStyle name="_KT (2)_2_TG-TH_Book1_2_Bieu3ODA" xfId="168"/>
    <cellStyle name="_KT (2)_2_TG-TH_Book1_2_Luy ke von ung nam 2011 -Thoa gui ngay 12-8-2012" xfId="169"/>
    <cellStyle name="_KT (2)_2_TG-TH_Book1_3" xfId="170"/>
    <cellStyle name="_KT (2)_2_TG-TH_Book1_BC CV 6403 BKHĐT" xfId="171"/>
    <cellStyle name="_KT (2)_2_TG-TH_Book1_Bieu mau cong trinh khoi cong moi 3-4" xfId="172"/>
    <cellStyle name="_KT (2)_2_TG-TH_Book1_Bieu3ODA" xfId="173"/>
    <cellStyle name="_KT (2)_2_TG-TH_Book1_Bieu4HTMT" xfId="174"/>
    <cellStyle name="_KT (2)_2_TG-TH_Book1_bo sung von KCH nam 2010 va Du an tre kho khan" xfId="175"/>
    <cellStyle name="_KT (2)_2_TG-TH_Book1_danh muc chuan bi dau tu 2011 ngay 07-6-2011" xfId="176"/>
    <cellStyle name="_KT (2)_2_TG-TH_Book1_Danh muc pbo nguon von XSKT, XDCB nam 2009 chuyen qua nam 2010" xfId="177"/>
    <cellStyle name="_KT (2)_2_TG-TH_Book1_dieu chinh KH 2011 ngay 26-5-2011111" xfId="178"/>
    <cellStyle name="_KT (2)_2_TG-TH_Book1_DS KCH PHAN BO VON NSDP NAM 2010" xfId="179"/>
    <cellStyle name="_KT (2)_2_TG-TH_Book1_giao KH 2011 ngay 10-12-2010" xfId="180"/>
    <cellStyle name="_KT (2)_2_TG-TH_Book1_Luy ke von ung nam 2011 -Thoa gui ngay 12-8-2012" xfId="181"/>
    <cellStyle name="_KT (2)_2_TG-TH_CAU Khanh Nam(Thi Cong)" xfId="182"/>
    <cellStyle name="_KT (2)_2_TG-TH_ChiHuong_ApGia" xfId="183"/>
    <cellStyle name="_KT (2)_2_TG-TH_CoCauPhi (version 1)" xfId="184"/>
    <cellStyle name="_KT (2)_2_TG-TH_danh muc chuan bi dau tu 2011 ngay 07-6-2011" xfId="185"/>
    <cellStyle name="_KT (2)_2_TG-TH_Danh muc pbo nguon von XSKT, XDCB nam 2009 chuyen qua nam 2010" xfId="186"/>
    <cellStyle name="_KT (2)_2_TG-TH_DAU NOI PL-CL TAI PHU LAMHC" xfId="187"/>
    <cellStyle name="_KT (2)_2_TG-TH_dieu chinh KH 2011 ngay 26-5-2011111" xfId="188"/>
    <cellStyle name="_KT (2)_2_TG-TH_DS KCH PHAN BO VON NSDP NAM 2010" xfId="189"/>
    <cellStyle name="_KT (2)_2_TG-TH_DU TRU VAT TU" xfId="190"/>
    <cellStyle name="_KT (2)_2_TG-TH_giao KH 2011 ngay 10-12-2010" xfId="191"/>
    <cellStyle name="_KT (2)_2_TG-TH_GTGT 2003" xfId="192"/>
    <cellStyle name="_KT (2)_2_TG-TH_KE KHAI THUE GTGT 2004" xfId="193"/>
    <cellStyle name="_KT (2)_2_TG-TH_KE KHAI THUE GTGT 2004_BCTC2004" xfId="194"/>
    <cellStyle name="_KT (2)_2_TG-TH_KH TPCP vung TNB (03-1-2012)" xfId="195"/>
    <cellStyle name="_KT (2)_2_TG-TH_kien giang 2" xfId="196"/>
    <cellStyle name="_KT (2)_2_TG-TH_Lora-tungchau" xfId="197"/>
    <cellStyle name="_KT (2)_2_TG-TH_Luy ke von ung nam 2011 -Thoa gui ngay 12-8-2012" xfId="198"/>
    <cellStyle name="_KT (2)_2_TG-TH_NhanCong" xfId="199"/>
    <cellStyle name="_KT (2)_2_TG-TH_N-X-T-04" xfId="200"/>
    <cellStyle name="_KT (2)_2_TG-TH_phu luc tong ket tinh hinh TH giai doan 03-10 (ngay 30)" xfId="201"/>
    <cellStyle name="_KT (2)_2_TG-TH_Qt-HT3PQ1(CauKho)" xfId="202"/>
    <cellStyle name="_KT (2)_2_TG-TH_Sheet1" xfId="203"/>
    <cellStyle name="_KT (2)_2_TG-TH_TK152-04" xfId="204"/>
    <cellStyle name="_KT (2)_2_TG-TH_ÿÿÿÿÿ" xfId="205"/>
    <cellStyle name="_KT (2)_2_TG-TH_ÿÿÿÿÿ_Bieu mau cong trinh khoi cong moi 3-4" xfId="206"/>
    <cellStyle name="_KT (2)_2_TG-TH_ÿÿÿÿÿ_Bieu3ODA" xfId="207"/>
    <cellStyle name="_KT (2)_2_TG-TH_ÿÿÿÿÿ_Bieu4HTMT" xfId="208"/>
    <cellStyle name="_KT (2)_2_TG-TH_ÿÿÿÿÿ_KH TPCP vung TNB (03-1-2012)" xfId="209"/>
    <cellStyle name="_KT (2)_2_TG-TH_ÿÿÿÿÿ_kien giang 2" xfId="210"/>
    <cellStyle name="_KT (2)_3" xfId="211"/>
    <cellStyle name="_KT (2)_3_TG-TH" xfId="212"/>
    <cellStyle name="_KT (2)_3_TG-TH_BC  NAM 2007" xfId="213"/>
    <cellStyle name="_KT (2)_3_TG-TH_Bieu mau cong trinh khoi cong moi 3-4" xfId="214"/>
    <cellStyle name="_KT (2)_3_TG-TH_Bieu3ODA" xfId="215"/>
    <cellStyle name="_KT (2)_3_TG-TH_Bieu3ODA_1" xfId="216"/>
    <cellStyle name="_KT (2)_3_TG-TH_Bieu4HTMT" xfId="217"/>
    <cellStyle name="_KT (2)_3_TG-TH_bo sung von KCH nam 2010 va Du an tre kho khan" xfId="218"/>
    <cellStyle name="_KT (2)_3_TG-TH_Book1" xfId="219"/>
    <cellStyle name="_KT (2)_3_TG-TH_Book1_KH TPCP vung TNB (03-1-2012)" xfId="220"/>
    <cellStyle name="_KT (2)_3_TG-TH_Book1_kien giang 2" xfId="221"/>
    <cellStyle name="_KT (2)_3_TG-TH_danh muc chuan bi dau tu 2011 ngay 07-6-2011" xfId="222"/>
    <cellStyle name="_KT (2)_3_TG-TH_Danh muc pbo nguon von XSKT, XDCB nam 2009 chuyen qua nam 2010" xfId="223"/>
    <cellStyle name="_KT (2)_3_TG-TH_dieu chinh KH 2011 ngay 26-5-2011111" xfId="224"/>
    <cellStyle name="_KT (2)_3_TG-TH_DS KCH PHAN BO VON NSDP NAM 2010" xfId="225"/>
    <cellStyle name="_KT (2)_3_TG-TH_giao KH 2011 ngay 10-12-2010" xfId="226"/>
    <cellStyle name="_KT (2)_3_TG-TH_GTGT 2003" xfId="227"/>
    <cellStyle name="_KT (2)_3_TG-TH_KE KHAI THUE GTGT 2004" xfId="228"/>
    <cellStyle name="_KT (2)_3_TG-TH_KE KHAI THUE GTGT 2004_BCTC2004" xfId="229"/>
    <cellStyle name="_KT (2)_3_TG-TH_KH TPCP vung TNB (03-1-2012)" xfId="230"/>
    <cellStyle name="_KT (2)_3_TG-TH_kien giang 2" xfId="231"/>
    <cellStyle name="_KT (2)_3_TG-TH_Lora-tungchau" xfId="232"/>
    <cellStyle name="_KT (2)_3_TG-TH_N-X-T-04" xfId="233"/>
    <cellStyle name="_KT (2)_3_TG-TH_PERSONAL" xfId="234"/>
    <cellStyle name="_KT (2)_3_TG-TH_PERSONAL_BC CV 6403 BKHĐT" xfId="235"/>
    <cellStyle name="_KT (2)_3_TG-TH_PERSONAL_Bieu mau cong trinh khoi cong moi 3-4" xfId="236"/>
    <cellStyle name="_KT (2)_3_TG-TH_PERSONAL_Bieu3ODA" xfId="237"/>
    <cellStyle name="_KT (2)_3_TG-TH_PERSONAL_Bieu4HTMT" xfId="238"/>
    <cellStyle name="_KT (2)_3_TG-TH_PERSONAL_Book1" xfId="239"/>
    <cellStyle name="_KT (2)_3_TG-TH_PERSONAL_Luy ke von ung nam 2011 -Thoa gui ngay 12-8-2012" xfId="240"/>
    <cellStyle name="_KT (2)_3_TG-TH_PERSONAL_Tong hop KHCB 2001" xfId="241"/>
    <cellStyle name="_KT (2)_3_TG-TH_Qt-HT3PQ1(CauKho)" xfId="242"/>
    <cellStyle name="_KT (2)_3_TG-TH_TK152-04" xfId="243"/>
    <cellStyle name="_KT (2)_3_TG-TH_ÿÿÿÿÿ" xfId="244"/>
    <cellStyle name="_KT (2)_3_TG-TH_ÿÿÿÿÿ_KH TPCP vung TNB (03-1-2012)" xfId="245"/>
    <cellStyle name="_KT (2)_3_TG-TH_ÿÿÿÿÿ_kien giang 2" xfId="246"/>
    <cellStyle name="_KT (2)_4" xfId="247"/>
    <cellStyle name="_KT (2)_4_ApGiaVatTu_cayxanh_latgach" xfId="248"/>
    <cellStyle name="_KT (2)_4_BANG TONG HOP TINH HINH THANH QUYET TOAN (MOI I)" xfId="249"/>
    <cellStyle name="_KT (2)_4_BAO GIA NGAY 24-10-08 (co dam)" xfId="250"/>
    <cellStyle name="_KT (2)_4_BC  NAM 2007" xfId="251"/>
    <cellStyle name="_KT (2)_4_BC CV 6403 BKHĐT" xfId="252"/>
    <cellStyle name="_KT (2)_4_BC NQ11-CP - chinh sua lai" xfId="253"/>
    <cellStyle name="_KT (2)_4_BC NQ11-CP-Quynh sau bieu so3" xfId="254"/>
    <cellStyle name="_KT (2)_4_BC_NQ11-CP_-_Thao_sua_lai" xfId="255"/>
    <cellStyle name="_KT (2)_4_Bieu mau cong trinh khoi cong moi 3-4" xfId="256"/>
    <cellStyle name="_KT (2)_4_Bieu3ODA" xfId="257"/>
    <cellStyle name="_KT (2)_4_Bieu3ODA_1" xfId="258"/>
    <cellStyle name="_KT (2)_4_Bieu4HTMT" xfId="259"/>
    <cellStyle name="_KT (2)_4_bo sung von KCH nam 2010 va Du an tre kho khan" xfId="260"/>
    <cellStyle name="_KT (2)_4_Book1" xfId="261"/>
    <cellStyle name="_KT (2)_4_Book1_1" xfId="262"/>
    <cellStyle name="_KT (2)_4_Book1_1_BC CV 6403 BKHĐT" xfId="263"/>
    <cellStyle name="_KT (2)_4_Book1_1_Bieu mau cong trinh khoi cong moi 3-4" xfId="264"/>
    <cellStyle name="_KT (2)_4_Book1_1_Bieu3ODA" xfId="265"/>
    <cellStyle name="_KT (2)_4_Book1_1_Bieu4HTMT" xfId="266"/>
    <cellStyle name="_KT (2)_4_Book1_1_Book1" xfId="267"/>
    <cellStyle name="_KT (2)_4_Book1_1_Luy ke von ung nam 2011 -Thoa gui ngay 12-8-2012" xfId="268"/>
    <cellStyle name="_KT (2)_4_Book1_2" xfId="269"/>
    <cellStyle name="_KT (2)_4_Book1_2_BC CV 6403 BKHĐT" xfId="270"/>
    <cellStyle name="_KT (2)_4_Book1_2_Bieu3ODA" xfId="271"/>
    <cellStyle name="_KT (2)_4_Book1_2_Luy ke von ung nam 2011 -Thoa gui ngay 12-8-2012" xfId="272"/>
    <cellStyle name="_KT (2)_4_Book1_3" xfId="273"/>
    <cellStyle name="_KT (2)_4_Book1_BC CV 6403 BKHĐT" xfId="274"/>
    <cellStyle name="_KT (2)_4_Book1_Bieu mau cong trinh khoi cong moi 3-4" xfId="275"/>
    <cellStyle name="_KT (2)_4_Book1_Bieu3ODA" xfId="276"/>
    <cellStyle name="_KT (2)_4_Book1_Bieu4HTMT" xfId="277"/>
    <cellStyle name="_KT (2)_4_Book1_bo sung von KCH nam 2010 va Du an tre kho khan" xfId="278"/>
    <cellStyle name="_KT (2)_4_Book1_danh muc chuan bi dau tu 2011 ngay 07-6-2011" xfId="279"/>
    <cellStyle name="_KT (2)_4_Book1_Danh muc pbo nguon von XSKT, XDCB nam 2009 chuyen qua nam 2010" xfId="280"/>
    <cellStyle name="_KT (2)_4_Book1_dieu chinh KH 2011 ngay 26-5-2011111" xfId="281"/>
    <cellStyle name="_KT (2)_4_Book1_DS KCH PHAN BO VON NSDP NAM 2010" xfId="282"/>
    <cellStyle name="_KT (2)_4_Book1_giao KH 2011 ngay 10-12-2010" xfId="283"/>
    <cellStyle name="_KT (2)_4_Book1_Luy ke von ung nam 2011 -Thoa gui ngay 12-8-2012" xfId="284"/>
    <cellStyle name="_KT (2)_4_CAU Khanh Nam(Thi Cong)" xfId="285"/>
    <cellStyle name="_KT (2)_4_ChiHuong_ApGia" xfId="286"/>
    <cellStyle name="_KT (2)_4_CoCauPhi (version 1)" xfId="287"/>
    <cellStyle name="_KT (2)_4_danh muc chuan bi dau tu 2011 ngay 07-6-2011" xfId="288"/>
    <cellStyle name="_KT (2)_4_Danh muc pbo nguon von XSKT, XDCB nam 2009 chuyen qua nam 2010" xfId="289"/>
    <cellStyle name="_KT (2)_4_DAU NOI PL-CL TAI PHU LAMHC" xfId="290"/>
    <cellStyle name="_KT (2)_4_dieu chinh KH 2011 ngay 26-5-2011111" xfId="291"/>
    <cellStyle name="_KT (2)_4_DS KCH PHAN BO VON NSDP NAM 2010" xfId="292"/>
    <cellStyle name="_KT (2)_4_DU TRU VAT TU" xfId="293"/>
    <cellStyle name="_KT (2)_4_giao KH 2011 ngay 10-12-2010" xfId="294"/>
    <cellStyle name="_KT (2)_4_GTGT 2003" xfId="295"/>
    <cellStyle name="_KT (2)_4_KE KHAI THUE GTGT 2004" xfId="296"/>
    <cellStyle name="_KT (2)_4_KE KHAI THUE GTGT 2004_BCTC2004" xfId="297"/>
    <cellStyle name="_KT (2)_4_KH TPCP vung TNB (03-1-2012)" xfId="298"/>
    <cellStyle name="_KT (2)_4_kien giang 2" xfId="299"/>
    <cellStyle name="_KT (2)_4_Lora-tungchau" xfId="300"/>
    <cellStyle name="_KT (2)_4_Luy ke von ung nam 2011 -Thoa gui ngay 12-8-2012" xfId="301"/>
    <cellStyle name="_KT (2)_4_NhanCong" xfId="302"/>
    <cellStyle name="_KT (2)_4_N-X-T-04" xfId="303"/>
    <cellStyle name="_KT (2)_4_phu luc tong ket tinh hinh TH giai doan 03-10 (ngay 30)" xfId="304"/>
    <cellStyle name="_KT (2)_4_Qt-HT3PQ1(CauKho)" xfId="305"/>
    <cellStyle name="_KT (2)_4_Sheet1" xfId="306"/>
    <cellStyle name="_KT (2)_4_TG-TH" xfId="307"/>
    <cellStyle name="_KT (2)_4_TK152-04" xfId="308"/>
    <cellStyle name="_KT (2)_4_ÿÿÿÿÿ" xfId="309"/>
    <cellStyle name="_KT (2)_4_ÿÿÿÿÿ_Bieu mau cong trinh khoi cong moi 3-4" xfId="310"/>
    <cellStyle name="_KT (2)_4_ÿÿÿÿÿ_Bieu3ODA" xfId="311"/>
    <cellStyle name="_KT (2)_4_ÿÿÿÿÿ_Bieu4HTMT" xfId="312"/>
    <cellStyle name="_KT (2)_4_ÿÿÿÿÿ_KH TPCP vung TNB (03-1-2012)" xfId="313"/>
    <cellStyle name="_KT (2)_4_ÿÿÿÿÿ_kien giang 2" xfId="314"/>
    <cellStyle name="_KT (2)_5" xfId="315"/>
    <cellStyle name="_KT (2)_5_ApGiaVatTu_cayxanh_latgach" xfId="316"/>
    <cellStyle name="_KT (2)_5_BANG TONG HOP TINH HINH THANH QUYET TOAN (MOI I)" xfId="317"/>
    <cellStyle name="_KT (2)_5_BAO GIA NGAY 24-10-08 (co dam)" xfId="318"/>
    <cellStyle name="_KT (2)_5_BC  NAM 2007" xfId="319"/>
    <cellStyle name="_KT (2)_5_BC CV 6403 BKHĐT" xfId="320"/>
    <cellStyle name="_KT (2)_5_BC NQ11-CP - chinh sua lai" xfId="321"/>
    <cellStyle name="_KT (2)_5_BC NQ11-CP-Quynh sau bieu so3" xfId="322"/>
    <cellStyle name="_KT (2)_5_BC_NQ11-CP_-_Thao_sua_lai" xfId="323"/>
    <cellStyle name="_KT (2)_5_Bieu mau cong trinh khoi cong moi 3-4" xfId="324"/>
    <cellStyle name="_KT (2)_5_Bieu3ODA" xfId="325"/>
    <cellStyle name="_KT (2)_5_Bieu3ODA_1" xfId="326"/>
    <cellStyle name="_KT (2)_5_Bieu4HTMT" xfId="327"/>
    <cellStyle name="_KT (2)_5_bo sung von KCH nam 2010 va Du an tre kho khan" xfId="328"/>
    <cellStyle name="_KT (2)_5_Book1" xfId="329"/>
    <cellStyle name="_KT (2)_5_Book1_1" xfId="330"/>
    <cellStyle name="_KT (2)_5_Book1_1_BC CV 6403 BKHĐT" xfId="331"/>
    <cellStyle name="_KT (2)_5_Book1_1_Bieu mau cong trinh khoi cong moi 3-4" xfId="332"/>
    <cellStyle name="_KT (2)_5_Book1_1_Bieu3ODA" xfId="333"/>
    <cellStyle name="_KT (2)_5_Book1_1_Bieu4HTMT" xfId="334"/>
    <cellStyle name="_KT (2)_5_Book1_1_Book1" xfId="335"/>
    <cellStyle name="_KT (2)_5_Book1_1_Luy ke von ung nam 2011 -Thoa gui ngay 12-8-2012" xfId="336"/>
    <cellStyle name="_KT (2)_5_Book1_2" xfId="337"/>
    <cellStyle name="_KT (2)_5_Book1_2_BC CV 6403 BKHĐT" xfId="338"/>
    <cellStyle name="_KT (2)_5_Book1_2_Bieu3ODA" xfId="339"/>
    <cellStyle name="_KT (2)_5_Book1_2_Luy ke von ung nam 2011 -Thoa gui ngay 12-8-2012" xfId="340"/>
    <cellStyle name="_KT (2)_5_Book1_3" xfId="341"/>
    <cellStyle name="_KT (2)_5_Book1_BC CV 6403 BKHĐT" xfId="342"/>
    <cellStyle name="_KT (2)_5_Book1_Bieu mau cong trinh khoi cong moi 3-4" xfId="343"/>
    <cellStyle name="_KT (2)_5_Book1_Bieu3ODA" xfId="344"/>
    <cellStyle name="_KT (2)_5_Book1_Bieu4HTMT" xfId="345"/>
    <cellStyle name="_KT (2)_5_Book1_bo sung von KCH nam 2010 va Du an tre kho khan" xfId="346"/>
    <cellStyle name="_KT (2)_5_Book1_danh muc chuan bi dau tu 2011 ngay 07-6-2011" xfId="347"/>
    <cellStyle name="_KT (2)_5_Book1_Danh muc pbo nguon von XSKT, XDCB nam 2009 chuyen qua nam 2010" xfId="348"/>
    <cellStyle name="_KT (2)_5_Book1_dieu chinh KH 2011 ngay 26-5-2011111" xfId="349"/>
    <cellStyle name="_KT (2)_5_Book1_DS KCH PHAN BO VON NSDP NAM 2010" xfId="350"/>
    <cellStyle name="_KT (2)_5_Book1_giao KH 2011 ngay 10-12-2010" xfId="351"/>
    <cellStyle name="_KT (2)_5_Book1_Luy ke von ung nam 2011 -Thoa gui ngay 12-8-2012" xfId="352"/>
    <cellStyle name="_KT (2)_5_CAU Khanh Nam(Thi Cong)" xfId="353"/>
    <cellStyle name="_KT (2)_5_ChiHuong_ApGia" xfId="354"/>
    <cellStyle name="_KT (2)_5_CoCauPhi (version 1)" xfId="355"/>
    <cellStyle name="_KT (2)_5_danh muc chuan bi dau tu 2011 ngay 07-6-2011" xfId="356"/>
    <cellStyle name="_KT (2)_5_Danh muc pbo nguon von XSKT, XDCB nam 2009 chuyen qua nam 2010" xfId="357"/>
    <cellStyle name="_KT (2)_5_DAU NOI PL-CL TAI PHU LAMHC" xfId="358"/>
    <cellStyle name="_KT (2)_5_dieu chinh KH 2011 ngay 26-5-2011111" xfId="359"/>
    <cellStyle name="_KT (2)_5_DS KCH PHAN BO VON NSDP NAM 2010" xfId="360"/>
    <cellStyle name="_KT (2)_5_DU TRU VAT TU" xfId="361"/>
    <cellStyle name="_KT (2)_5_giao KH 2011 ngay 10-12-2010" xfId="362"/>
    <cellStyle name="_KT (2)_5_GTGT 2003" xfId="363"/>
    <cellStyle name="_KT (2)_5_KE KHAI THUE GTGT 2004" xfId="364"/>
    <cellStyle name="_KT (2)_5_KE KHAI THUE GTGT 2004_BCTC2004" xfId="365"/>
    <cellStyle name="_KT (2)_5_KH TPCP vung TNB (03-1-2012)" xfId="366"/>
    <cellStyle name="_KT (2)_5_kien giang 2" xfId="367"/>
    <cellStyle name="_KT (2)_5_Lora-tungchau" xfId="368"/>
    <cellStyle name="_KT (2)_5_Luy ke von ung nam 2011 -Thoa gui ngay 12-8-2012" xfId="369"/>
    <cellStyle name="_KT (2)_5_NhanCong" xfId="370"/>
    <cellStyle name="_KT (2)_5_N-X-T-04" xfId="371"/>
    <cellStyle name="_KT (2)_5_phu luc tong ket tinh hinh TH giai doan 03-10 (ngay 30)" xfId="372"/>
    <cellStyle name="_KT (2)_5_Qt-HT3PQ1(CauKho)" xfId="373"/>
    <cellStyle name="_KT (2)_5_Sheet1" xfId="374"/>
    <cellStyle name="_KT (2)_5_TK152-04" xfId="375"/>
    <cellStyle name="_KT (2)_5_ÿÿÿÿÿ" xfId="376"/>
    <cellStyle name="_KT (2)_5_ÿÿÿÿÿ_Bieu mau cong trinh khoi cong moi 3-4" xfId="377"/>
    <cellStyle name="_KT (2)_5_ÿÿÿÿÿ_Bieu3ODA" xfId="378"/>
    <cellStyle name="_KT (2)_5_ÿÿÿÿÿ_Bieu4HTMT" xfId="379"/>
    <cellStyle name="_KT (2)_5_ÿÿÿÿÿ_KH TPCP vung TNB (03-1-2012)" xfId="380"/>
    <cellStyle name="_KT (2)_5_ÿÿÿÿÿ_kien giang 2" xfId="381"/>
    <cellStyle name="_KT (2)_BC  NAM 2007" xfId="382"/>
    <cellStyle name="_KT (2)_Bieu mau cong trinh khoi cong moi 3-4" xfId="383"/>
    <cellStyle name="_KT (2)_Bieu3ODA" xfId="384"/>
    <cellStyle name="_KT (2)_Bieu3ODA_1" xfId="385"/>
    <cellStyle name="_KT (2)_Bieu4HTMT" xfId="386"/>
    <cellStyle name="_KT (2)_bo sung von KCH nam 2010 va Du an tre kho khan" xfId="387"/>
    <cellStyle name="_KT (2)_Book1" xfId="388"/>
    <cellStyle name="_KT (2)_Book1_KH TPCP vung TNB (03-1-2012)" xfId="389"/>
    <cellStyle name="_KT (2)_Book1_kien giang 2" xfId="390"/>
    <cellStyle name="_KT (2)_danh muc chuan bi dau tu 2011 ngay 07-6-2011" xfId="391"/>
    <cellStyle name="_KT (2)_Danh muc pbo nguon von XSKT, XDCB nam 2009 chuyen qua nam 2010" xfId="392"/>
    <cellStyle name="_KT (2)_dieu chinh KH 2011 ngay 26-5-2011111" xfId="393"/>
    <cellStyle name="_KT (2)_DS KCH PHAN BO VON NSDP NAM 2010" xfId="394"/>
    <cellStyle name="_KT (2)_giao KH 2011 ngay 10-12-2010" xfId="395"/>
    <cellStyle name="_KT (2)_GTGT 2003" xfId="396"/>
    <cellStyle name="_KT (2)_KE KHAI THUE GTGT 2004" xfId="397"/>
    <cellStyle name="_KT (2)_KE KHAI THUE GTGT 2004_BCTC2004" xfId="398"/>
    <cellStyle name="_KT (2)_KH TPCP vung TNB (03-1-2012)" xfId="399"/>
    <cellStyle name="_KT (2)_kien giang 2" xfId="400"/>
    <cellStyle name="_KT (2)_Lora-tungchau" xfId="401"/>
    <cellStyle name="_KT (2)_N-X-T-04" xfId="402"/>
    <cellStyle name="_KT (2)_PERSONAL" xfId="403"/>
    <cellStyle name="_KT (2)_PERSONAL_BC CV 6403 BKHĐT" xfId="404"/>
    <cellStyle name="_KT (2)_PERSONAL_Bieu mau cong trinh khoi cong moi 3-4" xfId="405"/>
    <cellStyle name="_KT (2)_PERSONAL_Bieu3ODA" xfId="406"/>
    <cellStyle name="_KT (2)_PERSONAL_Bieu4HTMT" xfId="407"/>
    <cellStyle name="_KT (2)_PERSONAL_Book1" xfId="408"/>
    <cellStyle name="_KT (2)_PERSONAL_Luy ke von ung nam 2011 -Thoa gui ngay 12-8-2012" xfId="409"/>
    <cellStyle name="_KT (2)_PERSONAL_Tong hop KHCB 2001" xfId="410"/>
    <cellStyle name="_KT (2)_Qt-HT3PQ1(CauKho)" xfId="411"/>
    <cellStyle name="_KT (2)_TG-TH" xfId="412"/>
    <cellStyle name="_KT (2)_TK152-04" xfId="413"/>
    <cellStyle name="_KT (2)_ÿÿÿÿÿ" xfId="414"/>
    <cellStyle name="_KT (2)_ÿÿÿÿÿ_KH TPCP vung TNB (03-1-2012)" xfId="415"/>
    <cellStyle name="_KT (2)_ÿÿÿÿÿ_kien giang 2" xfId="416"/>
    <cellStyle name="_KT_TG" xfId="417"/>
    <cellStyle name="_KT_TG_1" xfId="418"/>
    <cellStyle name="_KT_TG_1_ApGiaVatTu_cayxanh_latgach" xfId="419"/>
    <cellStyle name="_KT_TG_1_BANG TONG HOP TINH HINH THANH QUYET TOAN (MOI I)" xfId="420"/>
    <cellStyle name="_KT_TG_1_BAO GIA NGAY 24-10-08 (co dam)" xfId="421"/>
    <cellStyle name="_KT_TG_1_BC  NAM 2007" xfId="422"/>
    <cellStyle name="_KT_TG_1_BC CV 6403 BKHĐT" xfId="423"/>
    <cellStyle name="_KT_TG_1_BC NQ11-CP - chinh sua lai" xfId="424"/>
    <cellStyle name="_KT_TG_1_BC NQ11-CP-Quynh sau bieu so3" xfId="425"/>
    <cellStyle name="_KT_TG_1_BC_NQ11-CP_-_Thao_sua_lai" xfId="426"/>
    <cellStyle name="_KT_TG_1_Bieu mau cong trinh khoi cong moi 3-4" xfId="427"/>
    <cellStyle name="_KT_TG_1_Bieu3ODA" xfId="428"/>
    <cellStyle name="_KT_TG_1_Bieu3ODA_1" xfId="429"/>
    <cellStyle name="_KT_TG_1_Bieu4HTMT" xfId="430"/>
    <cellStyle name="_KT_TG_1_bo sung von KCH nam 2010 va Du an tre kho khan" xfId="431"/>
    <cellStyle name="_KT_TG_1_Book1" xfId="432"/>
    <cellStyle name="_KT_TG_1_Book1_1" xfId="433"/>
    <cellStyle name="_KT_TG_1_Book1_1_BC CV 6403 BKHĐT" xfId="434"/>
    <cellStyle name="_KT_TG_1_Book1_1_Bieu mau cong trinh khoi cong moi 3-4" xfId="435"/>
    <cellStyle name="_KT_TG_1_Book1_1_Bieu3ODA" xfId="436"/>
    <cellStyle name="_KT_TG_1_Book1_1_Bieu4HTMT" xfId="437"/>
    <cellStyle name="_KT_TG_1_Book1_1_Book1" xfId="438"/>
    <cellStyle name="_KT_TG_1_Book1_1_Luy ke von ung nam 2011 -Thoa gui ngay 12-8-2012" xfId="439"/>
    <cellStyle name="_KT_TG_1_Book1_2" xfId="440"/>
    <cellStyle name="_KT_TG_1_Book1_2_BC CV 6403 BKHĐT" xfId="441"/>
    <cellStyle name="_KT_TG_1_Book1_2_Bieu3ODA" xfId="442"/>
    <cellStyle name="_KT_TG_1_Book1_2_Luy ke von ung nam 2011 -Thoa gui ngay 12-8-2012" xfId="443"/>
    <cellStyle name="_KT_TG_1_Book1_3" xfId="444"/>
    <cellStyle name="_KT_TG_1_Book1_BC CV 6403 BKHĐT" xfId="445"/>
    <cellStyle name="_KT_TG_1_Book1_Bieu mau cong trinh khoi cong moi 3-4" xfId="446"/>
    <cellStyle name="_KT_TG_1_Book1_Bieu3ODA" xfId="447"/>
    <cellStyle name="_KT_TG_1_Book1_Bieu4HTMT" xfId="448"/>
    <cellStyle name="_KT_TG_1_Book1_bo sung von KCH nam 2010 va Du an tre kho khan" xfId="449"/>
    <cellStyle name="_KT_TG_1_Book1_danh muc chuan bi dau tu 2011 ngay 07-6-2011" xfId="450"/>
    <cellStyle name="_KT_TG_1_Book1_Danh muc pbo nguon von XSKT, XDCB nam 2009 chuyen qua nam 2010" xfId="451"/>
    <cellStyle name="_KT_TG_1_Book1_dieu chinh KH 2011 ngay 26-5-2011111" xfId="452"/>
    <cellStyle name="_KT_TG_1_Book1_DS KCH PHAN BO VON NSDP NAM 2010" xfId="453"/>
    <cellStyle name="_KT_TG_1_Book1_giao KH 2011 ngay 10-12-2010" xfId="454"/>
    <cellStyle name="_KT_TG_1_Book1_Luy ke von ung nam 2011 -Thoa gui ngay 12-8-2012" xfId="455"/>
    <cellStyle name="_KT_TG_1_CAU Khanh Nam(Thi Cong)" xfId="456"/>
    <cellStyle name="_KT_TG_1_ChiHuong_ApGia" xfId="457"/>
    <cellStyle name="_KT_TG_1_CoCauPhi (version 1)" xfId="458"/>
    <cellStyle name="_KT_TG_1_danh muc chuan bi dau tu 2011 ngay 07-6-2011" xfId="459"/>
    <cellStyle name="_KT_TG_1_Danh muc pbo nguon von XSKT, XDCB nam 2009 chuyen qua nam 2010" xfId="460"/>
    <cellStyle name="_KT_TG_1_DAU NOI PL-CL TAI PHU LAMHC" xfId="461"/>
    <cellStyle name="_KT_TG_1_dieu chinh KH 2011 ngay 26-5-2011111" xfId="462"/>
    <cellStyle name="_KT_TG_1_DS KCH PHAN BO VON NSDP NAM 2010" xfId="463"/>
    <cellStyle name="_KT_TG_1_DU TRU VAT TU" xfId="464"/>
    <cellStyle name="_KT_TG_1_giao KH 2011 ngay 10-12-2010" xfId="465"/>
    <cellStyle name="_KT_TG_1_GTGT 2003" xfId="466"/>
    <cellStyle name="_KT_TG_1_KE KHAI THUE GTGT 2004" xfId="467"/>
    <cellStyle name="_KT_TG_1_KE KHAI THUE GTGT 2004_BCTC2004" xfId="468"/>
    <cellStyle name="_KT_TG_1_KH TPCP vung TNB (03-1-2012)" xfId="469"/>
    <cellStyle name="_KT_TG_1_kien giang 2" xfId="470"/>
    <cellStyle name="_KT_TG_1_Lora-tungchau" xfId="471"/>
    <cellStyle name="_KT_TG_1_Luy ke von ung nam 2011 -Thoa gui ngay 12-8-2012" xfId="472"/>
    <cellStyle name="_KT_TG_1_NhanCong" xfId="473"/>
    <cellStyle name="_KT_TG_1_N-X-T-04" xfId="474"/>
    <cellStyle name="_KT_TG_1_phu luc tong ket tinh hinh TH giai doan 03-10 (ngay 30)" xfId="475"/>
    <cellStyle name="_KT_TG_1_Qt-HT3PQ1(CauKho)" xfId="476"/>
    <cellStyle name="_KT_TG_1_Sheet1" xfId="477"/>
    <cellStyle name="_KT_TG_1_TK152-04" xfId="478"/>
    <cellStyle name="_KT_TG_1_ÿÿÿÿÿ" xfId="479"/>
    <cellStyle name="_KT_TG_1_ÿÿÿÿÿ_Bieu mau cong trinh khoi cong moi 3-4" xfId="480"/>
    <cellStyle name="_KT_TG_1_ÿÿÿÿÿ_Bieu3ODA" xfId="481"/>
    <cellStyle name="_KT_TG_1_ÿÿÿÿÿ_Bieu4HTMT" xfId="482"/>
    <cellStyle name="_KT_TG_1_ÿÿÿÿÿ_KH TPCP vung TNB (03-1-2012)" xfId="483"/>
    <cellStyle name="_KT_TG_1_ÿÿÿÿÿ_kien giang 2" xfId="484"/>
    <cellStyle name="_KT_TG_2" xfId="485"/>
    <cellStyle name="_KT_TG_2_ApGiaVatTu_cayxanh_latgach" xfId="486"/>
    <cellStyle name="_KT_TG_2_BANG TONG HOP TINH HINH THANH QUYET TOAN (MOI I)" xfId="487"/>
    <cellStyle name="_KT_TG_2_BAO GIA NGAY 24-10-08 (co dam)" xfId="488"/>
    <cellStyle name="_KT_TG_2_BC  NAM 2007" xfId="489"/>
    <cellStyle name="_KT_TG_2_BC CV 6403 BKHĐT" xfId="490"/>
    <cellStyle name="_KT_TG_2_BC NQ11-CP - chinh sua lai" xfId="491"/>
    <cellStyle name="_KT_TG_2_BC NQ11-CP-Quynh sau bieu so3" xfId="492"/>
    <cellStyle name="_KT_TG_2_BC_NQ11-CP_-_Thao_sua_lai" xfId="493"/>
    <cellStyle name="_KT_TG_2_Bieu mau cong trinh khoi cong moi 3-4" xfId="494"/>
    <cellStyle name="_KT_TG_2_Bieu3ODA" xfId="495"/>
    <cellStyle name="_KT_TG_2_Bieu3ODA_1" xfId="496"/>
    <cellStyle name="_KT_TG_2_Bieu4HTMT" xfId="497"/>
    <cellStyle name="_KT_TG_2_bo sung von KCH nam 2010 va Du an tre kho khan" xfId="498"/>
    <cellStyle name="_KT_TG_2_Book1" xfId="499"/>
    <cellStyle name="_KT_TG_2_Book1_1" xfId="500"/>
    <cellStyle name="_KT_TG_2_Book1_1_BC CV 6403 BKHĐT" xfId="501"/>
    <cellStyle name="_KT_TG_2_Book1_1_Bieu mau cong trinh khoi cong moi 3-4" xfId="502"/>
    <cellStyle name="_KT_TG_2_Book1_1_Bieu3ODA" xfId="503"/>
    <cellStyle name="_KT_TG_2_Book1_1_Bieu4HTMT" xfId="504"/>
    <cellStyle name="_KT_TG_2_Book1_1_Book1" xfId="505"/>
    <cellStyle name="_KT_TG_2_Book1_1_Luy ke von ung nam 2011 -Thoa gui ngay 12-8-2012" xfId="506"/>
    <cellStyle name="_KT_TG_2_Book1_2" xfId="507"/>
    <cellStyle name="_KT_TG_2_Book1_2_BC CV 6403 BKHĐT" xfId="508"/>
    <cellStyle name="_KT_TG_2_Book1_2_Bieu3ODA" xfId="509"/>
    <cellStyle name="_KT_TG_2_Book1_2_Luy ke von ung nam 2011 -Thoa gui ngay 12-8-2012" xfId="510"/>
    <cellStyle name="_KT_TG_2_Book1_3" xfId="511"/>
    <cellStyle name="_KT_TG_2_Book1_BC CV 6403 BKHĐT" xfId="512"/>
    <cellStyle name="_KT_TG_2_Book1_Bieu mau cong trinh khoi cong moi 3-4" xfId="513"/>
    <cellStyle name="_KT_TG_2_Book1_Bieu3ODA" xfId="514"/>
    <cellStyle name="_KT_TG_2_Book1_Bieu4HTMT" xfId="515"/>
    <cellStyle name="_KT_TG_2_Book1_bo sung von KCH nam 2010 va Du an tre kho khan" xfId="516"/>
    <cellStyle name="_KT_TG_2_Book1_danh muc chuan bi dau tu 2011 ngay 07-6-2011" xfId="517"/>
    <cellStyle name="_KT_TG_2_Book1_Danh muc pbo nguon von XSKT, XDCB nam 2009 chuyen qua nam 2010" xfId="518"/>
    <cellStyle name="_KT_TG_2_Book1_dieu chinh KH 2011 ngay 26-5-2011111" xfId="519"/>
    <cellStyle name="_KT_TG_2_Book1_DS KCH PHAN BO VON NSDP NAM 2010" xfId="520"/>
    <cellStyle name="_KT_TG_2_Book1_giao KH 2011 ngay 10-12-2010" xfId="521"/>
    <cellStyle name="_KT_TG_2_Book1_Luy ke von ung nam 2011 -Thoa gui ngay 12-8-2012" xfId="522"/>
    <cellStyle name="_KT_TG_2_CAU Khanh Nam(Thi Cong)" xfId="523"/>
    <cellStyle name="_KT_TG_2_ChiHuong_ApGia" xfId="524"/>
    <cellStyle name="_KT_TG_2_CoCauPhi (version 1)" xfId="525"/>
    <cellStyle name="_KT_TG_2_danh muc chuan bi dau tu 2011 ngay 07-6-2011" xfId="526"/>
    <cellStyle name="_KT_TG_2_Danh muc pbo nguon von XSKT, XDCB nam 2009 chuyen qua nam 2010" xfId="527"/>
    <cellStyle name="_KT_TG_2_DAU NOI PL-CL TAI PHU LAMHC" xfId="528"/>
    <cellStyle name="_KT_TG_2_dieu chinh KH 2011 ngay 26-5-2011111" xfId="529"/>
    <cellStyle name="_KT_TG_2_DS KCH PHAN BO VON NSDP NAM 2010" xfId="530"/>
    <cellStyle name="_KT_TG_2_DU TRU VAT TU" xfId="531"/>
    <cellStyle name="_KT_TG_2_giao KH 2011 ngay 10-12-2010" xfId="532"/>
    <cellStyle name="_KT_TG_2_GTGT 2003" xfId="533"/>
    <cellStyle name="_KT_TG_2_KE KHAI THUE GTGT 2004" xfId="534"/>
    <cellStyle name="_KT_TG_2_KE KHAI THUE GTGT 2004_BCTC2004" xfId="535"/>
    <cellStyle name="_KT_TG_2_KH TPCP vung TNB (03-1-2012)" xfId="536"/>
    <cellStyle name="_KT_TG_2_kien giang 2" xfId="537"/>
    <cellStyle name="_KT_TG_2_Lora-tungchau" xfId="538"/>
    <cellStyle name="_KT_TG_2_Luy ke von ung nam 2011 -Thoa gui ngay 12-8-2012" xfId="539"/>
    <cellStyle name="_KT_TG_2_NhanCong" xfId="540"/>
    <cellStyle name="_KT_TG_2_N-X-T-04" xfId="541"/>
    <cellStyle name="_KT_TG_2_phu luc tong ket tinh hinh TH giai doan 03-10 (ngay 30)" xfId="542"/>
    <cellStyle name="_KT_TG_2_Qt-HT3PQ1(CauKho)" xfId="543"/>
    <cellStyle name="_KT_TG_2_Sheet1" xfId="544"/>
    <cellStyle name="_KT_TG_2_TK152-04" xfId="545"/>
    <cellStyle name="_KT_TG_2_ÿÿÿÿÿ" xfId="546"/>
    <cellStyle name="_KT_TG_2_ÿÿÿÿÿ_Bieu mau cong trinh khoi cong moi 3-4" xfId="547"/>
    <cellStyle name="_KT_TG_2_ÿÿÿÿÿ_Bieu3ODA" xfId="548"/>
    <cellStyle name="_KT_TG_2_ÿÿÿÿÿ_Bieu4HTMT" xfId="549"/>
    <cellStyle name="_KT_TG_2_ÿÿÿÿÿ_KH TPCP vung TNB (03-1-2012)" xfId="550"/>
    <cellStyle name="_KT_TG_2_ÿÿÿÿÿ_kien giang 2" xfId="551"/>
    <cellStyle name="_KT_TG_3" xfId="552"/>
    <cellStyle name="_KT_TG_4" xfId="553"/>
    <cellStyle name="_KT_TG_4_Lora-tungchau" xfId="554"/>
    <cellStyle name="_KT_TG_4_Qt-HT3PQ1(CauKho)" xfId="555"/>
    <cellStyle name="_Lora-tungchau" xfId="556"/>
    <cellStyle name="_Luy ke von ung nam 2011 -Thoa gui ngay 12-8-2012" xfId="557"/>
    <cellStyle name="_mau so 3" xfId="558"/>
    <cellStyle name="_MauThanTKKT-goi7-DonGia2143(vl t7)" xfId="559"/>
    <cellStyle name="_MauThanTKKT-goi7-DonGia2143(vl t7)_!1 1 bao cao giao KH ve HTCMT vung TNB   12-12-2011" xfId="560"/>
    <cellStyle name="_MauThanTKKT-goi7-DonGia2143(vl t7)_Bieu4HTMT" xfId="561"/>
    <cellStyle name="_MauThanTKKT-goi7-DonGia2143(vl t7)_Bieu4HTMT_!1 1 bao cao giao KH ve HTCMT vung TNB   12-12-2011" xfId="562"/>
    <cellStyle name="_MauThanTKKT-goi7-DonGia2143(vl t7)_Bieu4HTMT_KH TPCP vung TNB (03-1-2012)" xfId="563"/>
    <cellStyle name="_MauThanTKKT-goi7-DonGia2143(vl t7)_KH TPCP vung TNB (03-1-2012)" xfId="564"/>
    <cellStyle name="_Nhu cau von ung truoc 2011 Tha h Hoa + Nge An gui TW" xfId="565"/>
    <cellStyle name="_Nhu cau von ung truoc 2011 Tha h Hoa + Nge An gui TW_!1 1 bao cao giao KH ve HTCMT vung TNB   12-12-2011" xfId="566"/>
    <cellStyle name="_Nhu cau von ung truoc 2011 Tha h Hoa + Nge An gui TW_Bieu4HTMT" xfId="567"/>
    <cellStyle name="_Nhu cau von ung truoc 2011 Tha h Hoa + Nge An gui TW_Bieu4HTMT_!1 1 bao cao giao KH ve HTCMT vung TNB   12-12-2011" xfId="568"/>
    <cellStyle name="_Nhu cau von ung truoc 2011 Tha h Hoa + Nge An gui TW_Bieu4HTMT_KH TPCP vung TNB (03-1-2012)" xfId="569"/>
    <cellStyle name="_Nhu cau von ung truoc 2011 Tha h Hoa + Nge An gui TW_KH TPCP vung TNB (03-1-2012)" xfId="570"/>
    <cellStyle name="_N-X-T-04" xfId="571"/>
    <cellStyle name="_PERSONAL" xfId="572"/>
    <cellStyle name="_PERSONAL_BC CV 6403 BKHĐT" xfId="573"/>
    <cellStyle name="_PERSONAL_Bieu mau cong trinh khoi cong moi 3-4" xfId="574"/>
    <cellStyle name="_PERSONAL_Bieu3ODA" xfId="575"/>
    <cellStyle name="_PERSONAL_Bieu4HTMT" xfId="576"/>
    <cellStyle name="_PERSONAL_Book1" xfId="577"/>
    <cellStyle name="_PERSONAL_Luy ke von ung nam 2011 -Thoa gui ngay 12-8-2012" xfId="578"/>
    <cellStyle name="_PERSONAL_Tong hop KHCB 2001" xfId="579"/>
    <cellStyle name="_phong bo mon22" xfId="580"/>
    <cellStyle name="_phong bo mon22_!1 1 bao cao giao KH ve HTCMT vung TNB   12-12-2011" xfId="581"/>
    <cellStyle name="_phong bo mon22_KH TPCP vung TNB (03-1-2012)" xfId="582"/>
    <cellStyle name="_phu luc tong ket tinh hinh TH giai doan 03-10 (ngay 30)" xfId="583"/>
    <cellStyle name="_Q TOAN  SCTX QL.62 QUI I ( oanh)" xfId="584"/>
    <cellStyle name="_Q TOAN  SCTX QL.62 QUI II ( oanh)" xfId="585"/>
    <cellStyle name="_QT SCTXQL62_QT1 (Cty QL)" xfId="586"/>
    <cellStyle name="_Qt-HT3PQ1(CauKho)" xfId="587"/>
    <cellStyle name="_Sheet1" xfId="588"/>
    <cellStyle name="_Sheet2" xfId="589"/>
    <cellStyle name="_TG-TH" xfId="590"/>
    <cellStyle name="_TG-TH_1" xfId="591"/>
    <cellStyle name="_TG-TH_1_ApGiaVatTu_cayxanh_latgach" xfId="592"/>
    <cellStyle name="_TG-TH_1_BANG TONG HOP TINH HINH THANH QUYET TOAN (MOI I)" xfId="593"/>
    <cellStyle name="_TG-TH_1_BAO GIA NGAY 24-10-08 (co dam)" xfId="594"/>
    <cellStyle name="_TG-TH_1_BC  NAM 2007" xfId="595"/>
    <cellStyle name="_TG-TH_1_BC CV 6403 BKHĐT" xfId="596"/>
    <cellStyle name="_TG-TH_1_BC NQ11-CP - chinh sua lai" xfId="597"/>
    <cellStyle name="_TG-TH_1_BC NQ11-CP-Quynh sau bieu so3" xfId="598"/>
    <cellStyle name="_TG-TH_1_BC_NQ11-CP_-_Thao_sua_lai" xfId="599"/>
    <cellStyle name="_TG-TH_1_Bieu mau cong trinh khoi cong moi 3-4" xfId="600"/>
    <cellStyle name="_TG-TH_1_Bieu3ODA" xfId="601"/>
    <cellStyle name="_TG-TH_1_Bieu3ODA_1" xfId="602"/>
    <cellStyle name="_TG-TH_1_Bieu4HTMT" xfId="603"/>
    <cellStyle name="_TG-TH_1_bo sung von KCH nam 2010 va Du an tre kho khan" xfId="604"/>
    <cellStyle name="_TG-TH_1_Book1" xfId="605"/>
    <cellStyle name="_TG-TH_1_Book1_1" xfId="606"/>
    <cellStyle name="_TG-TH_1_Book1_1_BC CV 6403 BKHĐT" xfId="607"/>
    <cellStyle name="_TG-TH_1_Book1_1_Bieu mau cong trinh khoi cong moi 3-4" xfId="608"/>
    <cellStyle name="_TG-TH_1_Book1_1_Bieu3ODA" xfId="609"/>
    <cellStyle name="_TG-TH_1_Book1_1_Bieu4HTMT" xfId="610"/>
    <cellStyle name="_TG-TH_1_Book1_1_Book1" xfId="611"/>
    <cellStyle name="_TG-TH_1_Book1_1_Luy ke von ung nam 2011 -Thoa gui ngay 12-8-2012" xfId="612"/>
    <cellStyle name="_TG-TH_1_Book1_2" xfId="613"/>
    <cellStyle name="_TG-TH_1_Book1_2_BC CV 6403 BKHĐT" xfId="614"/>
    <cellStyle name="_TG-TH_1_Book1_2_Bieu3ODA" xfId="615"/>
    <cellStyle name="_TG-TH_1_Book1_2_Luy ke von ung nam 2011 -Thoa gui ngay 12-8-2012" xfId="616"/>
    <cellStyle name="_TG-TH_1_Book1_3" xfId="617"/>
    <cellStyle name="_TG-TH_1_Book1_BC CV 6403 BKHĐT" xfId="618"/>
    <cellStyle name="_TG-TH_1_Book1_Bieu mau cong trinh khoi cong moi 3-4" xfId="619"/>
    <cellStyle name="_TG-TH_1_Book1_Bieu3ODA" xfId="620"/>
    <cellStyle name="_TG-TH_1_Book1_Bieu4HTMT" xfId="621"/>
    <cellStyle name="_TG-TH_1_Book1_bo sung von KCH nam 2010 va Du an tre kho khan" xfId="622"/>
    <cellStyle name="_TG-TH_1_Book1_danh muc chuan bi dau tu 2011 ngay 07-6-2011" xfId="623"/>
    <cellStyle name="_TG-TH_1_Book1_Danh muc pbo nguon von XSKT, XDCB nam 2009 chuyen qua nam 2010" xfId="624"/>
    <cellStyle name="_TG-TH_1_Book1_dieu chinh KH 2011 ngay 26-5-2011111" xfId="625"/>
    <cellStyle name="_TG-TH_1_Book1_DS KCH PHAN BO VON NSDP NAM 2010" xfId="626"/>
    <cellStyle name="_TG-TH_1_Book1_giao KH 2011 ngay 10-12-2010" xfId="627"/>
    <cellStyle name="_TG-TH_1_Book1_Luy ke von ung nam 2011 -Thoa gui ngay 12-8-2012" xfId="628"/>
    <cellStyle name="_TG-TH_1_CAU Khanh Nam(Thi Cong)" xfId="629"/>
    <cellStyle name="_TG-TH_1_ChiHuong_ApGia" xfId="630"/>
    <cellStyle name="_TG-TH_1_CoCauPhi (version 1)" xfId="631"/>
    <cellStyle name="_TG-TH_1_danh muc chuan bi dau tu 2011 ngay 07-6-2011" xfId="632"/>
    <cellStyle name="_TG-TH_1_Danh muc pbo nguon von XSKT, XDCB nam 2009 chuyen qua nam 2010" xfId="633"/>
    <cellStyle name="_TG-TH_1_DAU NOI PL-CL TAI PHU LAMHC" xfId="634"/>
    <cellStyle name="_TG-TH_1_dieu chinh KH 2011 ngay 26-5-2011111" xfId="635"/>
    <cellStyle name="_TG-TH_1_DS KCH PHAN BO VON NSDP NAM 2010" xfId="636"/>
    <cellStyle name="_TG-TH_1_DU TRU VAT TU" xfId="637"/>
    <cellStyle name="_TG-TH_1_giao KH 2011 ngay 10-12-2010" xfId="638"/>
    <cellStyle name="_TG-TH_1_GTGT 2003" xfId="639"/>
    <cellStyle name="_TG-TH_1_KE KHAI THUE GTGT 2004" xfId="640"/>
    <cellStyle name="_TG-TH_1_KE KHAI THUE GTGT 2004_BCTC2004" xfId="641"/>
    <cellStyle name="_TG-TH_1_KH TPCP vung TNB (03-1-2012)" xfId="642"/>
    <cellStyle name="_TG-TH_1_kien giang 2" xfId="643"/>
    <cellStyle name="_TG-TH_1_Lora-tungchau" xfId="644"/>
    <cellStyle name="_TG-TH_1_Luy ke von ung nam 2011 -Thoa gui ngay 12-8-2012" xfId="645"/>
    <cellStyle name="_TG-TH_1_NhanCong" xfId="646"/>
    <cellStyle name="_TG-TH_1_N-X-T-04" xfId="647"/>
    <cellStyle name="_TG-TH_1_phu luc tong ket tinh hinh TH giai doan 03-10 (ngay 30)" xfId="648"/>
    <cellStyle name="_TG-TH_1_Qt-HT3PQ1(CauKho)" xfId="649"/>
    <cellStyle name="_TG-TH_1_Sheet1" xfId="650"/>
    <cellStyle name="_TG-TH_1_TK152-04" xfId="651"/>
    <cellStyle name="_TG-TH_1_ÿÿÿÿÿ" xfId="652"/>
    <cellStyle name="_TG-TH_1_ÿÿÿÿÿ_Bieu mau cong trinh khoi cong moi 3-4" xfId="653"/>
    <cellStyle name="_TG-TH_1_ÿÿÿÿÿ_Bieu3ODA" xfId="654"/>
    <cellStyle name="_TG-TH_1_ÿÿÿÿÿ_Bieu4HTMT" xfId="655"/>
    <cellStyle name="_TG-TH_1_ÿÿÿÿÿ_KH TPCP vung TNB (03-1-2012)" xfId="656"/>
    <cellStyle name="_TG-TH_1_ÿÿÿÿÿ_kien giang 2" xfId="657"/>
    <cellStyle name="_TG-TH_2" xfId="658"/>
    <cellStyle name="_TG-TH_2_ApGiaVatTu_cayxanh_latgach" xfId="659"/>
    <cellStyle name="_TG-TH_2_BANG TONG HOP TINH HINH THANH QUYET TOAN (MOI I)" xfId="660"/>
    <cellStyle name="_TG-TH_2_BAO GIA NGAY 24-10-08 (co dam)" xfId="661"/>
    <cellStyle name="_TG-TH_2_BC  NAM 2007" xfId="662"/>
    <cellStyle name="_TG-TH_2_BC CV 6403 BKHĐT" xfId="663"/>
    <cellStyle name="_TG-TH_2_BC NQ11-CP - chinh sua lai" xfId="664"/>
    <cellStyle name="_TG-TH_2_BC NQ11-CP-Quynh sau bieu so3" xfId="665"/>
    <cellStyle name="_TG-TH_2_BC_NQ11-CP_-_Thao_sua_lai" xfId="666"/>
    <cellStyle name="_TG-TH_2_Bieu mau cong trinh khoi cong moi 3-4" xfId="667"/>
    <cellStyle name="_TG-TH_2_Bieu3ODA" xfId="668"/>
    <cellStyle name="_TG-TH_2_Bieu3ODA_1" xfId="669"/>
    <cellStyle name="_TG-TH_2_Bieu4HTMT" xfId="670"/>
    <cellStyle name="_TG-TH_2_bo sung von KCH nam 2010 va Du an tre kho khan" xfId="671"/>
    <cellStyle name="_TG-TH_2_Book1" xfId="672"/>
    <cellStyle name="_TG-TH_2_Book1_1" xfId="673"/>
    <cellStyle name="_TG-TH_2_Book1_1_BC CV 6403 BKHĐT" xfId="674"/>
    <cellStyle name="_TG-TH_2_Book1_1_Bieu mau cong trinh khoi cong moi 3-4" xfId="675"/>
    <cellStyle name="_TG-TH_2_Book1_1_Bieu3ODA" xfId="676"/>
    <cellStyle name="_TG-TH_2_Book1_1_Bieu4HTMT" xfId="677"/>
    <cellStyle name="_TG-TH_2_Book1_1_Book1" xfId="678"/>
    <cellStyle name="_TG-TH_2_Book1_1_Luy ke von ung nam 2011 -Thoa gui ngay 12-8-2012" xfId="679"/>
    <cellStyle name="_TG-TH_2_Book1_2" xfId="680"/>
    <cellStyle name="_TG-TH_2_Book1_2_BC CV 6403 BKHĐT" xfId="681"/>
    <cellStyle name="_TG-TH_2_Book1_2_Bieu3ODA" xfId="682"/>
    <cellStyle name="_TG-TH_2_Book1_2_Luy ke von ung nam 2011 -Thoa gui ngay 12-8-2012" xfId="683"/>
    <cellStyle name="_TG-TH_2_Book1_3" xfId="684"/>
    <cellStyle name="_TG-TH_2_Book1_BC CV 6403 BKHĐT" xfId="685"/>
    <cellStyle name="_TG-TH_2_Book1_Bieu mau cong trinh khoi cong moi 3-4" xfId="686"/>
    <cellStyle name="_TG-TH_2_Book1_Bieu3ODA" xfId="687"/>
    <cellStyle name="_TG-TH_2_Book1_Bieu4HTMT" xfId="688"/>
    <cellStyle name="_TG-TH_2_Book1_bo sung von KCH nam 2010 va Du an tre kho khan" xfId="689"/>
    <cellStyle name="_TG-TH_2_Book1_danh muc chuan bi dau tu 2011 ngay 07-6-2011" xfId="690"/>
    <cellStyle name="_TG-TH_2_Book1_Danh muc pbo nguon von XSKT, XDCB nam 2009 chuyen qua nam 2010" xfId="691"/>
    <cellStyle name="_TG-TH_2_Book1_dieu chinh KH 2011 ngay 26-5-2011111" xfId="692"/>
    <cellStyle name="_TG-TH_2_Book1_DS KCH PHAN BO VON NSDP NAM 2010" xfId="693"/>
    <cellStyle name="_TG-TH_2_Book1_giao KH 2011 ngay 10-12-2010" xfId="694"/>
    <cellStyle name="_TG-TH_2_Book1_Luy ke von ung nam 2011 -Thoa gui ngay 12-8-2012" xfId="695"/>
    <cellStyle name="_TG-TH_2_CAU Khanh Nam(Thi Cong)" xfId="696"/>
    <cellStyle name="_TG-TH_2_ChiHuong_ApGia" xfId="697"/>
    <cellStyle name="_TG-TH_2_CoCauPhi (version 1)" xfId="698"/>
    <cellStyle name="_TG-TH_2_danh muc chuan bi dau tu 2011 ngay 07-6-2011" xfId="699"/>
    <cellStyle name="_TG-TH_2_Danh muc pbo nguon von XSKT, XDCB nam 2009 chuyen qua nam 2010" xfId="700"/>
    <cellStyle name="_TG-TH_2_DAU NOI PL-CL TAI PHU LAMHC" xfId="701"/>
    <cellStyle name="_TG-TH_2_dieu chinh KH 2011 ngay 26-5-2011111" xfId="702"/>
    <cellStyle name="_TG-TH_2_DS KCH PHAN BO VON NSDP NAM 2010" xfId="703"/>
    <cellStyle name="_TG-TH_2_DU TRU VAT TU" xfId="704"/>
    <cellStyle name="_TG-TH_2_giao KH 2011 ngay 10-12-2010" xfId="705"/>
    <cellStyle name="_TG-TH_2_GTGT 2003" xfId="706"/>
    <cellStyle name="_TG-TH_2_KE KHAI THUE GTGT 2004" xfId="707"/>
    <cellStyle name="_TG-TH_2_KE KHAI THUE GTGT 2004_BCTC2004" xfId="708"/>
    <cellStyle name="_TG-TH_2_KH TPCP vung TNB (03-1-2012)" xfId="709"/>
    <cellStyle name="_TG-TH_2_kien giang 2" xfId="710"/>
    <cellStyle name="_TG-TH_2_Lora-tungchau" xfId="711"/>
    <cellStyle name="_TG-TH_2_Luy ke von ung nam 2011 -Thoa gui ngay 12-8-2012" xfId="712"/>
    <cellStyle name="_TG-TH_2_NhanCong" xfId="713"/>
    <cellStyle name="_TG-TH_2_N-X-T-04" xfId="714"/>
    <cellStyle name="_TG-TH_2_phu luc tong ket tinh hinh TH giai doan 03-10 (ngay 30)" xfId="715"/>
    <cellStyle name="_TG-TH_2_Qt-HT3PQ1(CauKho)" xfId="716"/>
    <cellStyle name="_TG-TH_2_Sheet1" xfId="717"/>
    <cellStyle name="_TG-TH_2_TK152-04" xfId="718"/>
    <cellStyle name="_TG-TH_2_ÿÿÿÿÿ" xfId="719"/>
    <cellStyle name="_TG-TH_2_ÿÿÿÿÿ_Bieu mau cong trinh khoi cong moi 3-4" xfId="720"/>
    <cellStyle name="_TG-TH_2_ÿÿÿÿÿ_Bieu3ODA" xfId="721"/>
    <cellStyle name="_TG-TH_2_ÿÿÿÿÿ_Bieu4HTMT" xfId="722"/>
    <cellStyle name="_TG-TH_2_ÿÿÿÿÿ_KH TPCP vung TNB (03-1-2012)" xfId="723"/>
    <cellStyle name="_TG-TH_2_ÿÿÿÿÿ_kien giang 2" xfId="724"/>
    <cellStyle name="_TG-TH_3" xfId="725"/>
    <cellStyle name="_TG-TH_3_Lora-tungchau" xfId="726"/>
    <cellStyle name="_TG-TH_3_Qt-HT3PQ1(CauKho)" xfId="727"/>
    <cellStyle name="_TG-TH_4" xfId="728"/>
    <cellStyle name="_TK152-04" xfId="729"/>
    <cellStyle name="_Tong dutoan PP LAHAI" xfId="730"/>
    <cellStyle name="_TPCP GT-24-5-Mien Nui" xfId="731"/>
    <cellStyle name="_TPCP GT-24-5-Mien Nui_!1 1 bao cao giao KH ve HTCMT vung TNB   12-12-2011" xfId="732"/>
    <cellStyle name="_TPCP GT-24-5-Mien Nui_Bieu4HTMT" xfId="733"/>
    <cellStyle name="_TPCP GT-24-5-Mien Nui_Bieu4HTMT_!1 1 bao cao giao KH ve HTCMT vung TNB   12-12-2011" xfId="734"/>
    <cellStyle name="_TPCP GT-24-5-Mien Nui_Bieu4HTMT_KH TPCP vung TNB (03-1-2012)" xfId="735"/>
    <cellStyle name="_TPCP GT-24-5-Mien Nui_KH TPCP vung TNB (03-1-2012)" xfId="736"/>
    <cellStyle name="_ung truoc 2011 NSTW Thanh Hoa + Nge An gui Thu 12-5" xfId="737"/>
    <cellStyle name="_ung truoc 2011 NSTW Thanh Hoa + Nge An gui Thu 12-5_!1 1 bao cao giao KH ve HTCMT vung TNB   12-12-2011" xfId="738"/>
    <cellStyle name="_ung truoc 2011 NSTW Thanh Hoa + Nge An gui Thu 12-5_Bieu4HTMT" xfId="739"/>
    <cellStyle name="_ung truoc 2011 NSTW Thanh Hoa + Nge An gui Thu 12-5_Bieu4HTMT_!1 1 bao cao giao KH ve HTCMT vung TNB   12-12-2011" xfId="740"/>
    <cellStyle name="_ung truoc 2011 NSTW Thanh Hoa + Nge An gui Thu 12-5_Bieu4HTMT_KH TPCP vung TNB (03-1-2012)" xfId="741"/>
    <cellStyle name="_ung truoc 2011 NSTW Thanh Hoa + Nge An gui Thu 12-5_KH TPCP vung TNB (03-1-2012)" xfId="742"/>
    <cellStyle name="_ung truoc cua long an (6-5-2010)" xfId="743"/>
    <cellStyle name="_Ung von nam 2011 vung TNB - Doan Cong tac (12-5-2010)" xfId="744"/>
    <cellStyle name="_Ung von nam 2011 vung TNB - Doan Cong tac (12-5-2010)_!1 1 bao cao giao KH ve HTCMT vung TNB   12-12-2011" xfId="745"/>
    <cellStyle name="_Ung von nam 2011 vung TNB - Doan Cong tac (12-5-2010)_Bieu4HTMT" xfId="746"/>
    <cellStyle name="_Ung von nam 2011 vung TNB - Doan Cong tac (12-5-2010)_Bieu4HTMT_!1 1 bao cao giao KH ve HTCMT vung TNB   12-12-2011" xfId="747"/>
    <cellStyle name="_Ung von nam 2011 vung TNB - Doan Cong tac (12-5-2010)_Bieu4HTMT_KH TPCP vung TNB (03-1-2012)" xfId="748"/>
    <cellStyle name="_Ung von nam 2011 vung TNB - Doan Cong tac (12-5-2010)_Cong trinh co y kien LD_Dang_NN_2011-Tay nguyen-9-10" xfId="749"/>
    <cellStyle name="_Ung von nam 2011 vung TNB - Doan Cong tac (12-5-2010)_Cong trinh co y kien LD_Dang_NN_2011-Tay nguyen-9-10_!1 1 bao cao giao KH ve HTCMT vung TNB   12-12-2011" xfId="750"/>
    <cellStyle name="_Ung von nam 2011 vung TNB - Doan Cong tac (12-5-2010)_Cong trinh co y kien LD_Dang_NN_2011-Tay nguyen-9-10_Bieu4HTMT" xfId="751"/>
    <cellStyle name="_Ung von nam 2011 vung TNB - Doan Cong tac (12-5-2010)_Cong trinh co y kien LD_Dang_NN_2011-Tay nguyen-9-10_Bieu4HTMT_!1 1 bao cao giao KH ve HTCMT vung TNB   12-12-2011" xfId="752"/>
    <cellStyle name="_Ung von nam 2011 vung TNB - Doan Cong tac (12-5-2010)_Cong trinh co y kien LD_Dang_NN_2011-Tay nguyen-9-10_Bieu4HTMT_KH TPCP vung TNB (03-1-2012)" xfId="753"/>
    <cellStyle name="_Ung von nam 2011 vung TNB - Doan Cong tac (12-5-2010)_Cong trinh co y kien LD_Dang_NN_2011-Tay nguyen-9-10_KH TPCP vung TNB (03-1-2012)" xfId="754"/>
    <cellStyle name="_Ung von nam 2011 vung TNB - Doan Cong tac (12-5-2010)_KH TPCP vung TNB (03-1-2012)" xfId="755"/>
    <cellStyle name="_Ung von nam 2011 vung TNB - Doan Cong tac (12-5-2010)_TN - Ho tro khac 2011" xfId="756"/>
    <cellStyle name="_Ung von nam 2011 vung TNB - Doan Cong tac (12-5-2010)_TN - Ho tro khac 2011_!1 1 bao cao giao KH ve HTCMT vung TNB   12-12-2011" xfId="757"/>
    <cellStyle name="_Ung von nam 2011 vung TNB - Doan Cong tac (12-5-2010)_TN - Ho tro khac 2011_Bieu4HTMT" xfId="758"/>
    <cellStyle name="_Ung von nam 2011 vung TNB - Doan Cong tac (12-5-2010)_TN - Ho tro khac 2011_Bieu4HTMT_!1 1 bao cao giao KH ve HTCMT vung TNB   12-12-2011" xfId="759"/>
    <cellStyle name="_Ung von nam 2011 vung TNB - Doan Cong tac (12-5-2010)_TN - Ho tro khac 2011_Bieu4HTMT_KH TPCP vung TNB (03-1-2012)" xfId="760"/>
    <cellStyle name="_Ung von nam 2011 vung TNB - Doan Cong tac (12-5-2010)_TN - Ho tro khac 2011_KH TPCP vung TNB (03-1-2012)" xfId="761"/>
    <cellStyle name="_x005f_x0001_" xfId="762"/>
    <cellStyle name="_x005f_x0001__!1 1 bao cao giao KH ve HTCMT vung TNB   12-12-2011" xfId="763"/>
    <cellStyle name="_x005f_x0001__kien giang 2" xfId="764"/>
    <cellStyle name="_x005f_x000d__x005f_x000a_JournalTemplate=C:\COMFO\CTALK\JOURSTD.TPL_x005f_x000d__x005f_x000a_LbStateAddress=3 3 0 251 1 89 2 311_x005f_x000d__x005f_x000a_LbStateJou" xfId="765"/>
    <cellStyle name="_XDCB thang 12.2010" xfId="766"/>
    <cellStyle name="_ÿÿÿÿÿ" xfId="767"/>
    <cellStyle name="_ÿÿÿÿÿ_Bieu mau cong trinh khoi cong moi 3-4" xfId="768"/>
    <cellStyle name="_ÿÿÿÿÿ_Bieu mau cong trinh khoi cong moi 3-4_!1 1 bao cao giao KH ve HTCMT vung TNB   12-12-2011" xfId="769"/>
    <cellStyle name="_ÿÿÿÿÿ_Bieu mau cong trinh khoi cong moi 3-4_KH TPCP vung TNB (03-1-2012)" xfId="770"/>
    <cellStyle name="_ÿÿÿÿÿ_Bieu3ODA" xfId="771"/>
    <cellStyle name="_ÿÿÿÿÿ_Bieu3ODA_!1 1 bao cao giao KH ve HTCMT vung TNB   12-12-2011" xfId="772"/>
    <cellStyle name="_ÿÿÿÿÿ_Bieu3ODA_KH TPCP vung TNB (03-1-2012)" xfId="773"/>
    <cellStyle name="_ÿÿÿÿÿ_Bieu4HTMT" xfId="774"/>
    <cellStyle name="_ÿÿÿÿÿ_Bieu4HTMT_!1 1 bao cao giao KH ve HTCMT vung TNB   12-12-2011" xfId="775"/>
    <cellStyle name="_ÿÿÿÿÿ_Bieu4HTMT_KH TPCP vung TNB (03-1-2012)" xfId="776"/>
    <cellStyle name="_ÿÿÿÿÿ_Kh ql62 (2010) 11-09" xfId="777"/>
    <cellStyle name="_ÿÿÿÿÿ_KH TPCP vung TNB (03-1-2012)" xfId="778"/>
    <cellStyle name="_ÿÿÿÿÿ_Khung 2012" xfId="779"/>
    <cellStyle name="_ÿÿÿÿÿ_kien giang 2" xfId="780"/>
    <cellStyle name="~1" xfId="781"/>
    <cellStyle name="’Ê‰Ý [0.00]_laroux" xfId="782"/>
    <cellStyle name="’Ê‰Ý_laroux" xfId="783"/>
    <cellStyle name="•W?_Format" xfId="784"/>
    <cellStyle name="•W€_’·Šú‰p•¶" xfId="785"/>
    <cellStyle name="•W_’·Šú‰p•¶" xfId="786"/>
    <cellStyle name="W_MARINE" xfId="787"/>
    <cellStyle name="0" xfId="788"/>
    <cellStyle name="0 2" xfId="789"/>
    <cellStyle name="0,0_x000d__x000a_NA_x000d__x000a_" xfId="790"/>
    <cellStyle name="0,0_x005f_x000d__x005f_x000a_NA_x005f_x000d__x005f_x000a_" xfId="791"/>
    <cellStyle name="0.0" xfId="792"/>
    <cellStyle name="0.0 2" xfId="793"/>
    <cellStyle name="0.00" xfId="794"/>
    <cellStyle name="0.00 2" xfId="795"/>
    <cellStyle name="1" xfId="796"/>
    <cellStyle name="1_!1 1 bao cao giao KH ve HTCMT vung TNB   12-12-2011" xfId="797"/>
    <cellStyle name="1_BAO GIA NGAY 24-10-08 (co dam)" xfId="798"/>
    <cellStyle name="1_Bieu4HTMT" xfId="799"/>
    <cellStyle name="1_Book1" xfId="800"/>
    <cellStyle name="1_Book1_1" xfId="801"/>
    <cellStyle name="1_Book1_1_!1 1 bao cao giao KH ve HTCMT vung TNB   12-12-2011" xfId="802"/>
    <cellStyle name="1_Book1_1_Bieu4HTMT" xfId="803"/>
    <cellStyle name="1_Book1_1_Bieu4HTMT_!1 1 bao cao giao KH ve HTCMT vung TNB   12-12-2011" xfId="804"/>
    <cellStyle name="1_Book1_1_Bieu4HTMT_KH TPCP vung TNB (03-1-2012)" xfId="805"/>
    <cellStyle name="1_Book1_1_KH TPCP vung TNB (03-1-2012)" xfId="806"/>
    <cellStyle name="1_Cau thuy dien Ban La (Cu Anh)" xfId="807"/>
    <cellStyle name="1_Cau thuy dien Ban La (Cu Anh)_!1 1 bao cao giao KH ve HTCMT vung TNB   12-12-2011" xfId="808"/>
    <cellStyle name="1_Cau thuy dien Ban La (Cu Anh)_Bieu4HTMT" xfId="809"/>
    <cellStyle name="1_Cau thuy dien Ban La (Cu Anh)_Bieu4HTMT_!1 1 bao cao giao KH ve HTCMT vung TNB   12-12-2011" xfId="810"/>
    <cellStyle name="1_Cau thuy dien Ban La (Cu Anh)_Bieu4HTMT_KH TPCP vung TNB (03-1-2012)" xfId="811"/>
    <cellStyle name="1_Cau thuy dien Ban La (Cu Anh)_KH TPCP vung TNB (03-1-2012)" xfId="812"/>
    <cellStyle name="1_Cong trinh co y kien LD_Dang_NN_2011-Tay nguyen-9-10" xfId="813"/>
    <cellStyle name="1_DT KT ngay 10-9-2005" xfId="814"/>
    <cellStyle name="1_DT R1 duyet" xfId="815"/>
    <cellStyle name="1_DTXL goi 11(20-9-05)" xfId="816"/>
    <cellStyle name="1_Du toan (5 - 04 - 2004)" xfId="817"/>
    <cellStyle name="1_Du toan 558 (Km17+508.12 - Km 22)" xfId="818"/>
    <cellStyle name="1_Du toan 558 (Km17+508.12 - Km 22)_!1 1 bao cao giao KH ve HTCMT vung TNB   12-12-2011" xfId="819"/>
    <cellStyle name="1_Du toan 558 (Km17+508.12 - Km 22)_Bieu4HTMT" xfId="820"/>
    <cellStyle name="1_Du toan 558 (Km17+508.12 - Km 22)_Bieu4HTMT_!1 1 bao cao giao KH ve HTCMT vung TNB   12-12-2011" xfId="821"/>
    <cellStyle name="1_Du toan 558 (Km17+508.12 - Km 22)_Bieu4HTMT_KH TPCP vung TNB (03-1-2012)" xfId="822"/>
    <cellStyle name="1_Du toan 558 (Km17+508.12 - Km 22)_KH TPCP vung TNB (03-1-2012)" xfId="823"/>
    <cellStyle name="1_Dutoan xuatban" xfId="824"/>
    <cellStyle name="1_Dutoan xuatbanlan2" xfId="825"/>
    <cellStyle name="1_Gia_VLQL48_duyet " xfId="826"/>
    <cellStyle name="1_Gia_VLQL48_duyet _!1 1 bao cao giao KH ve HTCMT vung TNB   12-12-2011" xfId="827"/>
    <cellStyle name="1_Gia_VLQL48_duyet _Bieu4HTMT" xfId="828"/>
    <cellStyle name="1_Gia_VLQL48_duyet _Bieu4HTMT_!1 1 bao cao giao KH ve HTCMT vung TNB   12-12-2011" xfId="829"/>
    <cellStyle name="1_Gia_VLQL48_duyet _Bieu4HTMT_KH TPCP vung TNB (03-1-2012)" xfId="830"/>
    <cellStyle name="1_Gia_VLQL48_duyet _KH TPCP vung TNB (03-1-2012)" xfId="831"/>
    <cellStyle name="1_goi 1" xfId="832"/>
    <cellStyle name="1_Hoi Song" xfId="833"/>
    <cellStyle name="1_Kh ql62 (2010) 11-09" xfId="834"/>
    <cellStyle name="1_KH TPCP vung TNB (03-1-2012)" xfId="835"/>
    <cellStyle name="1_Khung 2012" xfId="836"/>
    <cellStyle name="1_KLNMD" xfId="837"/>
    <cellStyle name="1_KlQdinhduyet" xfId="838"/>
    <cellStyle name="1_KlQdinhduyet_!1 1 bao cao giao KH ve HTCMT vung TNB   12-12-2011" xfId="839"/>
    <cellStyle name="1_KlQdinhduyet_Bieu4HTMT" xfId="840"/>
    <cellStyle name="1_KlQdinhduyet_Bieu4HTMT_!1 1 bao cao giao KH ve HTCMT vung TNB   12-12-2011" xfId="841"/>
    <cellStyle name="1_KlQdinhduyet_Bieu4HTMT_KH TPCP vung TNB (03-1-2012)" xfId="842"/>
    <cellStyle name="1_KlQdinhduyet_KH TPCP vung TNB (03-1-2012)" xfId="843"/>
    <cellStyle name="1_TN - Ho tro khac 2011" xfId="844"/>
    <cellStyle name="1_TRUNG PMU 5" xfId="845"/>
    <cellStyle name="1_TT C1 QL7-ql482" xfId="846"/>
    <cellStyle name="1_ÿÿÿÿÿ" xfId="847"/>
    <cellStyle name="1_ÿÿÿÿÿ_Bieu tong hop nhu cau ung 2011 da chon loc -Mien nui" xfId="848"/>
    <cellStyle name="1_ÿÿÿÿÿ_Bieu tong hop nhu cau ung 2011 da chon loc -Mien nui 2" xfId="849"/>
    <cellStyle name="1_ÿÿÿÿÿ_Kh ql62 (2010) 11-09" xfId="850"/>
    <cellStyle name="1_ÿÿÿÿÿ_Khung 2012" xfId="851"/>
    <cellStyle name="15" xfId="852"/>
    <cellStyle name="18" xfId="853"/>
    <cellStyle name="¹éºÐÀ²_      " xfId="854"/>
    <cellStyle name="2" xfId="855"/>
    <cellStyle name="2_Book1" xfId="856"/>
    <cellStyle name="2_Book1_1" xfId="857"/>
    <cellStyle name="2_Book1_1_!1 1 bao cao giao KH ve HTCMT vung TNB   12-12-2011" xfId="858"/>
    <cellStyle name="2_Book1_1_Bieu4HTMT" xfId="859"/>
    <cellStyle name="2_Book1_1_Bieu4HTMT_!1 1 bao cao giao KH ve HTCMT vung TNB   12-12-2011" xfId="860"/>
    <cellStyle name="2_Book1_1_Bieu4HTMT_KH TPCP vung TNB (03-1-2012)" xfId="861"/>
    <cellStyle name="2_Book1_1_KH TPCP vung TNB (03-1-2012)" xfId="862"/>
    <cellStyle name="2_Cau thuy dien Ban La (Cu Anh)" xfId="863"/>
    <cellStyle name="2_Cau thuy dien Ban La (Cu Anh)_!1 1 bao cao giao KH ve HTCMT vung TNB   12-12-2011" xfId="864"/>
    <cellStyle name="2_Cau thuy dien Ban La (Cu Anh)_Bieu4HTMT" xfId="865"/>
    <cellStyle name="2_Cau thuy dien Ban La (Cu Anh)_Bieu4HTMT_!1 1 bao cao giao KH ve HTCMT vung TNB   12-12-2011" xfId="866"/>
    <cellStyle name="2_Cau thuy dien Ban La (Cu Anh)_Bieu4HTMT_KH TPCP vung TNB (03-1-2012)" xfId="867"/>
    <cellStyle name="2_Cau thuy dien Ban La (Cu Anh)_KH TPCP vung TNB (03-1-2012)" xfId="868"/>
    <cellStyle name="2_DT KT ngay 10-9-2005" xfId="869"/>
    <cellStyle name="2_DT R1 duyet" xfId="870"/>
    <cellStyle name="2_DTXL goi 11(20-9-05)" xfId="871"/>
    <cellStyle name="2_Du toan (5 - 04 - 2004)" xfId="872"/>
    <cellStyle name="2_Du toan 558 (Km17+508.12 - Km 22)" xfId="873"/>
    <cellStyle name="2_Du toan 558 (Km17+508.12 - Km 22)_!1 1 bao cao giao KH ve HTCMT vung TNB   12-12-2011" xfId="874"/>
    <cellStyle name="2_Du toan 558 (Km17+508.12 - Km 22)_Bieu4HTMT" xfId="875"/>
    <cellStyle name="2_Du toan 558 (Km17+508.12 - Km 22)_Bieu4HTMT_!1 1 bao cao giao KH ve HTCMT vung TNB   12-12-2011" xfId="876"/>
    <cellStyle name="2_Du toan 558 (Km17+508.12 - Km 22)_Bieu4HTMT_KH TPCP vung TNB (03-1-2012)" xfId="877"/>
    <cellStyle name="2_Du toan 558 (Km17+508.12 - Km 22)_KH TPCP vung TNB (03-1-2012)" xfId="878"/>
    <cellStyle name="2_Dutoan xuatban" xfId="879"/>
    <cellStyle name="2_Dutoan xuatbanlan2" xfId="880"/>
    <cellStyle name="2_Gia_VLQL48_duyet " xfId="881"/>
    <cellStyle name="2_Gia_VLQL48_duyet _!1 1 bao cao giao KH ve HTCMT vung TNB   12-12-2011" xfId="882"/>
    <cellStyle name="2_Gia_VLQL48_duyet _Bieu4HTMT" xfId="883"/>
    <cellStyle name="2_Gia_VLQL48_duyet _Bieu4HTMT_!1 1 bao cao giao KH ve HTCMT vung TNB   12-12-2011" xfId="884"/>
    <cellStyle name="2_Gia_VLQL48_duyet _Bieu4HTMT_KH TPCP vung TNB (03-1-2012)" xfId="885"/>
    <cellStyle name="2_Gia_VLQL48_duyet _KH TPCP vung TNB (03-1-2012)" xfId="886"/>
    <cellStyle name="2_goi 1" xfId="887"/>
    <cellStyle name="2_Hoi Song" xfId="888"/>
    <cellStyle name="2_KlQdinhduyet" xfId="889"/>
    <cellStyle name="2_KlQdinhduyet_!1 1 bao cao giao KH ve HTCMT vung TNB   12-12-2011" xfId="890"/>
    <cellStyle name="2_KlQdinhduyet_Bieu4HTMT" xfId="891"/>
    <cellStyle name="2_KlQdinhduyet_Bieu4HTMT_!1 1 bao cao giao KH ve HTCMT vung TNB   12-12-2011" xfId="892"/>
    <cellStyle name="2_KlQdinhduyet_Bieu4HTMT_KH TPCP vung TNB (03-1-2012)" xfId="893"/>
    <cellStyle name="2_KlQdinhduyet_KH TPCP vung TNB (03-1-2012)" xfId="894"/>
    <cellStyle name="2_TRUNG PMU 5" xfId="895"/>
    <cellStyle name="2_TT C1 QL7-ql482" xfId="896"/>
    <cellStyle name="2_ÿÿÿÿÿ" xfId="897"/>
    <cellStyle name="2_ÿÿÿÿÿ_Bieu tong hop nhu cau ung 2011 da chon loc -Mien nui" xfId="898"/>
    <cellStyle name="2_ÿÿÿÿÿ_Bieu tong hop nhu cau ung 2011 da chon loc -Mien nui 2" xfId="899"/>
    <cellStyle name="20% - Accent1 2" xfId="900"/>
    <cellStyle name="20% - Accent2 2" xfId="901"/>
    <cellStyle name="20% - Accent3 2" xfId="902"/>
    <cellStyle name="20% - Accent4 2" xfId="903"/>
    <cellStyle name="20% - Accent5 2" xfId="904"/>
    <cellStyle name="20% - Accent6 2" xfId="905"/>
    <cellStyle name="-2001" xfId="906"/>
    <cellStyle name="3" xfId="907"/>
    <cellStyle name="3_Book1" xfId="908"/>
    <cellStyle name="3_Book1_1" xfId="909"/>
    <cellStyle name="3_Book1_1_!1 1 bao cao giao KH ve HTCMT vung TNB   12-12-2011" xfId="910"/>
    <cellStyle name="3_Book1_1_Bieu4HTMT" xfId="911"/>
    <cellStyle name="3_Book1_1_Bieu4HTMT_!1 1 bao cao giao KH ve HTCMT vung TNB   12-12-2011" xfId="912"/>
    <cellStyle name="3_Book1_1_Bieu4HTMT_KH TPCP vung TNB (03-1-2012)" xfId="913"/>
    <cellStyle name="3_Book1_1_KH TPCP vung TNB (03-1-2012)" xfId="914"/>
    <cellStyle name="3_Cau thuy dien Ban La (Cu Anh)" xfId="915"/>
    <cellStyle name="3_Cau thuy dien Ban La (Cu Anh)_!1 1 bao cao giao KH ve HTCMT vung TNB   12-12-2011" xfId="916"/>
    <cellStyle name="3_Cau thuy dien Ban La (Cu Anh)_Bieu4HTMT" xfId="917"/>
    <cellStyle name="3_Cau thuy dien Ban La (Cu Anh)_Bieu4HTMT_!1 1 bao cao giao KH ve HTCMT vung TNB   12-12-2011" xfId="918"/>
    <cellStyle name="3_Cau thuy dien Ban La (Cu Anh)_Bieu4HTMT_KH TPCP vung TNB (03-1-2012)" xfId="919"/>
    <cellStyle name="3_Cau thuy dien Ban La (Cu Anh)_KH TPCP vung TNB (03-1-2012)" xfId="920"/>
    <cellStyle name="3_DT KT ngay 10-9-2005" xfId="921"/>
    <cellStyle name="3_DT R1 duyet" xfId="922"/>
    <cellStyle name="3_DTXL goi 11(20-9-05)" xfId="923"/>
    <cellStyle name="3_Du toan (5 - 04 - 2004)" xfId="924"/>
    <cellStyle name="3_Du toan 558 (Km17+508.12 - Km 22)" xfId="925"/>
    <cellStyle name="3_Du toan 558 (Km17+508.12 - Km 22)_!1 1 bao cao giao KH ve HTCMT vung TNB   12-12-2011" xfId="926"/>
    <cellStyle name="3_Du toan 558 (Km17+508.12 - Km 22)_Bieu4HTMT" xfId="927"/>
    <cellStyle name="3_Du toan 558 (Km17+508.12 - Km 22)_Bieu4HTMT_!1 1 bao cao giao KH ve HTCMT vung TNB   12-12-2011" xfId="928"/>
    <cellStyle name="3_Du toan 558 (Km17+508.12 - Km 22)_Bieu4HTMT_KH TPCP vung TNB (03-1-2012)" xfId="929"/>
    <cellStyle name="3_Du toan 558 (Km17+508.12 - Km 22)_KH TPCP vung TNB (03-1-2012)" xfId="930"/>
    <cellStyle name="3_Dutoan xuatban" xfId="931"/>
    <cellStyle name="3_Dutoan xuatbanlan2" xfId="932"/>
    <cellStyle name="3_Gia_VLQL48_duyet " xfId="933"/>
    <cellStyle name="3_Gia_VLQL48_duyet _!1 1 bao cao giao KH ve HTCMT vung TNB   12-12-2011" xfId="934"/>
    <cellStyle name="3_Gia_VLQL48_duyet _Bieu4HTMT" xfId="935"/>
    <cellStyle name="3_Gia_VLQL48_duyet _Bieu4HTMT_!1 1 bao cao giao KH ve HTCMT vung TNB   12-12-2011" xfId="936"/>
    <cellStyle name="3_Gia_VLQL48_duyet _Bieu4HTMT_KH TPCP vung TNB (03-1-2012)" xfId="937"/>
    <cellStyle name="3_Gia_VLQL48_duyet _KH TPCP vung TNB (03-1-2012)" xfId="938"/>
    <cellStyle name="3_goi 1" xfId="939"/>
    <cellStyle name="3_Hoi Song" xfId="940"/>
    <cellStyle name="3_KlQdinhduyet" xfId="941"/>
    <cellStyle name="3_KlQdinhduyet_!1 1 bao cao giao KH ve HTCMT vung TNB   12-12-2011" xfId="942"/>
    <cellStyle name="3_KlQdinhduyet_Bieu4HTMT" xfId="943"/>
    <cellStyle name="3_KlQdinhduyet_Bieu4HTMT_!1 1 bao cao giao KH ve HTCMT vung TNB   12-12-2011" xfId="944"/>
    <cellStyle name="3_KlQdinhduyet_Bieu4HTMT_KH TPCP vung TNB (03-1-2012)" xfId="945"/>
    <cellStyle name="3_KlQdinhduyet_KH TPCP vung TNB (03-1-2012)" xfId="946"/>
    <cellStyle name="3_TT C1 QL7-ql482" xfId="947"/>
    <cellStyle name="3_ÿÿÿÿÿ" xfId="948"/>
    <cellStyle name="4" xfId="949"/>
    <cellStyle name="4_Book1" xfId="950"/>
    <cellStyle name="4_Book1_1" xfId="951"/>
    <cellStyle name="4_Book1_1_!1 1 bao cao giao KH ve HTCMT vung TNB   12-12-2011" xfId="952"/>
    <cellStyle name="4_Book1_1_Bieu4HTMT" xfId="953"/>
    <cellStyle name="4_Book1_1_Bieu4HTMT_!1 1 bao cao giao KH ve HTCMT vung TNB   12-12-2011" xfId="954"/>
    <cellStyle name="4_Book1_1_Bieu4HTMT_KH TPCP vung TNB (03-1-2012)" xfId="955"/>
    <cellStyle name="4_Book1_1_KH TPCP vung TNB (03-1-2012)" xfId="956"/>
    <cellStyle name="4_Cau thuy dien Ban La (Cu Anh)" xfId="957"/>
    <cellStyle name="4_Cau thuy dien Ban La (Cu Anh)_!1 1 bao cao giao KH ve HTCMT vung TNB   12-12-2011" xfId="958"/>
    <cellStyle name="4_Cau thuy dien Ban La (Cu Anh)_Bieu4HTMT" xfId="959"/>
    <cellStyle name="4_Cau thuy dien Ban La (Cu Anh)_Bieu4HTMT_!1 1 bao cao giao KH ve HTCMT vung TNB   12-12-2011" xfId="960"/>
    <cellStyle name="4_Cau thuy dien Ban La (Cu Anh)_Bieu4HTMT_KH TPCP vung TNB (03-1-2012)" xfId="961"/>
    <cellStyle name="4_Cau thuy dien Ban La (Cu Anh)_KH TPCP vung TNB (03-1-2012)" xfId="962"/>
    <cellStyle name="4_DT KT ngay 10-9-2005" xfId="963"/>
    <cellStyle name="4_DT R1 duyet" xfId="964"/>
    <cellStyle name="4_DTXL goi 11(20-9-05)" xfId="965"/>
    <cellStyle name="4_Du toan (5 - 04 - 2004)" xfId="966"/>
    <cellStyle name="4_Du toan 558 (Km17+508.12 - Km 22)" xfId="967"/>
    <cellStyle name="4_Du toan 558 (Km17+508.12 - Km 22)_!1 1 bao cao giao KH ve HTCMT vung TNB   12-12-2011" xfId="968"/>
    <cellStyle name="4_Du toan 558 (Km17+508.12 - Km 22)_Bieu4HTMT" xfId="969"/>
    <cellStyle name="4_Du toan 558 (Km17+508.12 - Km 22)_Bieu4HTMT_!1 1 bao cao giao KH ve HTCMT vung TNB   12-12-2011" xfId="970"/>
    <cellStyle name="4_Du toan 558 (Km17+508.12 - Km 22)_Bieu4HTMT_KH TPCP vung TNB (03-1-2012)" xfId="971"/>
    <cellStyle name="4_Du toan 558 (Km17+508.12 - Km 22)_KH TPCP vung TNB (03-1-2012)" xfId="972"/>
    <cellStyle name="4_Dutoan xuatban" xfId="973"/>
    <cellStyle name="4_Dutoan xuatbanlan2" xfId="974"/>
    <cellStyle name="4_Gia_VLQL48_duyet " xfId="975"/>
    <cellStyle name="4_Gia_VLQL48_duyet _!1 1 bao cao giao KH ve HTCMT vung TNB   12-12-2011" xfId="976"/>
    <cellStyle name="4_Gia_VLQL48_duyet _Bieu4HTMT" xfId="977"/>
    <cellStyle name="4_Gia_VLQL48_duyet _Bieu4HTMT_!1 1 bao cao giao KH ve HTCMT vung TNB   12-12-2011" xfId="978"/>
    <cellStyle name="4_Gia_VLQL48_duyet _Bieu4HTMT_KH TPCP vung TNB (03-1-2012)" xfId="979"/>
    <cellStyle name="4_Gia_VLQL48_duyet _KH TPCP vung TNB (03-1-2012)" xfId="980"/>
    <cellStyle name="4_goi 1" xfId="981"/>
    <cellStyle name="4_Hoi Song" xfId="982"/>
    <cellStyle name="4_KlQdinhduyet" xfId="983"/>
    <cellStyle name="4_KlQdinhduyet_!1 1 bao cao giao KH ve HTCMT vung TNB   12-12-2011" xfId="984"/>
    <cellStyle name="4_KlQdinhduyet_Bieu4HTMT" xfId="985"/>
    <cellStyle name="4_KlQdinhduyet_Bieu4HTMT_!1 1 bao cao giao KH ve HTCMT vung TNB   12-12-2011" xfId="986"/>
    <cellStyle name="4_KlQdinhduyet_Bieu4HTMT_KH TPCP vung TNB (03-1-2012)" xfId="987"/>
    <cellStyle name="4_KlQdinhduyet_KH TPCP vung TNB (03-1-2012)" xfId="988"/>
    <cellStyle name="4_TT C1 QL7-ql482" xfId="989"/>
    <cellStyle name="4_ÿÿÿÿÿ" xfId="990"/>
    <cellStyle name="40% - Accent1 2" xfId="991"/>
    <cellStyle name="40% - Accent2 2" xfId="992"/>
    <cellStyle name="40% - Accent3 2" xfId="993"/>
    <cellStyle name="40% - Accent4 2" xfId="994"/>
    <cellStyle name="40% - Accent5 2" xfId="995"/>
    <cellStyle name="40% - Accent6 2" xfId="996"/>
    <cellStyle name="52" xfId="997"/>
    <cellStyle name="6" xfId="998"/>
    <cellStyle name="6_Cong trinh co y kien LD_Dang_NN_2011-Tay nguyen-9-10" xfId="999"/>
    <cellStyle name="6_Cong trinh co y kien LD_Dang_NN_2011-Tay nguyen-9-10_!1 1 bao cao giao KH ve HTCMT vung TNB   12-12-2011" xfId="1000"/>
    <cellStyle name="6_Cong trinh co y kien LD_Dang_NN_2011-Tay nguyen-9-10_Bieu4HTMT" xfId="1001"/>
    <cellStyle name="6_Cong trinh co y kien LD_Dang_NN_2011-Tay nguyen-9-10_Bieu4HTMT_!1 1 bao cao giao KH ve HTCMT vung TNB   12-12-2011" xfId="1002"/>
    <cellStyle name="6_Cong trinh co y kien LD_Dang_NN_2011-Tay nguyen-9-10_Bieu4HTMT_KH TPCP vung TNB (03-1-2012)" xfId="1003"/>
    <cellStyle name="6_Cong trinh co y kien LD_Dang_NN_2011-Tay nguyen-9-10_KH TPCP vung TNB (03-1-2012)" xfId="1004"/>
    <cellStyle name="6_thanh toan cau tran (dot 7)-" xfId="1005"/>
    <cellStyle name="6_thanh_toan_cau_tran_dot_12" xfId="1006"/>
    <cellStyle name="6_thanh_toandot_14" xfId="1007"/>
    <cellStyle name="6_TN - Ho tro khac 2011" xfId="1008"/>
    <cellStyle name="6_TN - Ho tro khac 2011_!1 1 bao cao giao KH ve HTCMT vung TNB   12-12-2011" xfId="1009"/>
    <cellStyle name="6_TN - Ho tro khac 2011_Bieu4HTMT" xfId="1010"/>
    <cellStyle name="6_TN - Ho tro khac 2011_Bieu4HTMT_!1 1 bao cao giao KH ve HTCMT vung TNB   12-12-2011" xfId="1011"/>
    <cellStyle name="6_TN - Ho tro khac 2011_Bieu4HTMT_KH TPCP vung TNB (03-1-2012)" xfId="1012"/>
    <cellStyle name="6_TN - Ho tro khac 2011_KH TPCP vung TNB (03-1-2012)" xfId="1013"/>
    <cellStyle name="60% - Accent1 2" xfId="1014"/>
    <cellStyle name="60% - Accent2 2" xfId="1015"/>
    <cellStyle name="60% - Accent3 2" xfId="1016"/>
    <cellStyle name="60% - Accent4 2" xfId="1017"/>
    <cellStyle name="60% - Accent5 2" xfId="1018"/>
    <cellStyle name="60% - Accent6 2" xfId="1019"/>
    <cellStyle name="9" xfId="1020"/>
    <cellStyle name="9_!1 1 bao cao giao KH ve HTCMT vung TNB   12-12-2011" xfId="1021"/>
    <cellStyle name="9_Bieu4HTMT" xfId="1022"/>
    <cellStyle name="9_Bieu4HTMT_!1 1 bao cao giao KH ve HTCMT vung TNB   12-12-2011" xfId="1023"/>
    <cellStyle name="9_Bieu4HTMT_KH TPCP vung TNB (03-1-2012)" xfId="1024"/>
    <cellStyle name="9_KH TPCP vung TNB (03-1-2012)" xfId="1025"/>
    <cellStyle name="Accent1 2" xfId="1026"/>
    <cellStyle name="Accent2 2" xfId="1027"/>
    <cellStyle name="Accent3 2" xfId="1028"/>
    <cellStyle name="Accent4 2" xfId="1029"/>
    <cellStyle name="Accent5 2" xfId="1030"/>
    <cellStyle name="Accent6 2" xfId="1031"/>
    <cellStyle name="ÅëÈ­ [0]_      " xfId="1032"/>
    <cellStyle name="AeE­ [0]_INQUIRY ¿?¾÷AßAø " xfId="1033"/>
    <cellStyle name="ÅëÈ­ [0]_L601CPT" xfId="1034"/>
    <cellStyle name="ÅëÈ­_      " xfId="1035"/>
    <cellStyle name="AeE­_INQUIRY ¿?¾÷AßAø " xfId="1036"/>
    <cellStyle name="ÅëÈ­_L601CPT" xfId="1037"/>
    <cellStyle name="args.style" xfId="1038"/>
    <cellStyle name="at" xfId="1039"/>
    <cellStyle name="ÄÞ¸¶ [0]_      " xfId="1040"/>
    <cellStyle name="AÞ¸¶ [0]_INQUIRY ¿?¾÷AßAø " xfId="1041"/>
    <cellStyle name="ÄÞ¸¶ [0]_L601CPT" xfId="1042"/>
    <cellStyle name="ÄÞ¸¶_      " xfId="1043"/>
    <cellStyle name="AÞ¸¶_INQUIRY ¿?¾÷AßAø " xfId="1044"/>
    <cellStyle name="ÄÞ¸¶_L601CPT" xfId="1045"/>
    <cellStyle name="AutoFormat Options" xfId="1046"/>
    <cellStyle name="Bad 2" xfId="1047"/>
    <cellStyle name="Body" xfId="1048"/>
    <cellStyle name="C?AØ_¿?¾÷CoE² " xfId="1049"/>
    <cellStyle name="C~1" xfId="1050"/>
    <cellStyle name="Ç¥ÁØ_      " xfId="1051"/>
    <cellStyle name="C￥AØ_¿μ¾÷CoE² " xfId="1052"/>
    <cellStyle name="Ç¥ÁØ_±¸¹Ì´ëÃ¥" xfId="1053"/>
    <cellStyle name="C￥AØ_Sheet1_¿μ¾÷CoE² " xfId="1054"/>
    <cellStyle name="Ç¥ÁØ_ÿÿÿÿÿÿ_4_ÃÑÇÕ°è " xfId="1055"/>
    <cellStyle name="Calc Currency (0)" xfId="1056"/>
    <cellStyle name="Calc Currency (0) 2" xfId="1057"/>
    <cellStyle name="Calc Currency (0) 3" xfId="1058"/>
    <cellStyle name="Calc Currency (0) 4" xfId="1059"/>
    <cellStyle name="Calc Currency (0) 5" xfId="1060"/>
    <cellStyle name="Calc Currency (0) 6" xfId="1061"/>
    <cellStyle name="Calc Currency (0) 7" xfId="1062"/>
    <cellStyle name="Calc Currency (0)_Bien ban" xfId="1063"/>
    <cellStyle name="Calc Currency (2)" xfId="1064"/>
    <cellStyle name="Calc Percent (0)" xfId="1065"/>
    <cellStyle name="Calc Percent (1)" xfId="1066"/>
    <cellStyle name="Calc Percent (2)" xfId="1067"/>
    <cellStyle name="Calc Units (0)" xfId="1068"/>
    <cellStyle name="Calc Units (1)" xfId="1069"/>
    <cellStyle name="Calc Units (2)" xfId="1070"/>
    <cellStyle name="Calculation 2" xfId="1071"/>
    <cellStyle name="Calculation 2 2" xfId="1072"/>
    <cellStyle name="category" xfId="1073"/>
    <cellStyle name="Cerrency_Sheet2_XANGDAU" xfId="1074"/>
    <cellStyle name="Check Cell 2" xfId="1075"/>
    <cellStyle name="Chi phÝ kh¸c_Book1" xfId="1076"/>
    <cellStyle name="CHUONG" xfId="1077"/>
    <cellStyle name="Comma" xfId="1" builtinId="3"/>
    <cellStyle name="Comma  - Style1" xfId="1078"/>
    <cellStyle name="Comma  - Style2" xfId="1079"/>
    <cellStyle name="Comma  - Style3" xfId="1080"/>
    <cellStyle name="Comma  - Style4" xfId="1081"/>
    <cellStyle name="Comma  - Style5" xfId="1082"/>
    <cellStyle name="Comma  - Style6" xfId="1083"/>
    <cellStyle name="Comma  - Style7" xfId="1084"/>
    <cellStyle name="Comma  - Style8" xfId="1085"/>
    <cellStyle name="Comma [0] 2" xfId="1086"/>
    <cellStyle name="Comma [0] 2 10" xfId="1087"/>
    <cellStyle name="Comma [0] 2 11" xfId="1088"/>
    <cellStyle name="Comma [0] 2 12" xfId="1089"/>
    <cellStyle name="Comma [0] 2 13" xfId="1090"/>
    <cellStyle name="Comma [0] 2 14" xfId="1091"/>
    <cellStyle name="Comma [0] 2 15" xfId="1092"/>
    <cellStyle name="Comma [0] 2 16" xfId="1093"/>
    <cellStyle name="Comma [0] 2 17" xfId="1094"/>
    <cellStyle name="Comma [0] 2 18" xfId="1095"/>
    <cellStyle name="Comma [0] 2 19" xfId="1096"/>
    <cellStyle name="Comma [0] 2 2" xfId="1097"/>
    <cellStyle name="Comma [0] 2 20" xfId="1098"/>
    <cellStyle name="Comma [0] 2 21" xfId="1099"/>
    <cellStyle name="Comma [0] 2 22" xfId="1100"/>
    <cellStyle name="Comma [0] 2 23" xfId="1101"/>
    <cellStyle name="Comma [0] 2 24" xfId="1102"/>
    <cellStyle name="Comma [0] 2 25" xfId="1103"/>
    <cellStyle name="Comma [0] 2 3" xfId="1104"/>
    <cellStyle name="Comma [0] 2 4" xfId="1105"/>
    <cellStyle name="Comma [0] 2 5" xfId="1106"/>
    <cellStyle name="Comma [0] 2 6" xfId="1107"/>
    <cellStyle name="Comma [0] 2 7" xfId="1108"/>
    <cellStyle name="Comma [0] 2 8" xfId="1109"/>
    <cellStyle name="Comma [0] 2 9" xfId="1110"/>
    <cellStyle name="Comma [0] 3" xfId="1111"/>
    <cellStyle name="Comma [0] 3 2" xfId="1112"/>
    <cellStyle name="Comma [0] 4" xfId="1113"/>
    <cellStyle name="Comma [00]" xfId="1114"/>
    <cellStyle name="Comma 10" xfId="1115"/>
    <cellStyle name="Comma 10 10" xfId="1116"/>
    <cellStyle name="Comma 10 10 2" xfId="1117"/>
    <cellStyle name="Comma 10 10 3" xfId="1118"/>
    <cellStyle name="Comma 10 2" xfId="1119"/>
    <cellStyle name="Comma 10 2 2" xfId="1120"/>
    <cellStyle name="Comma 11" xfId="1121"/>
    <cellStyle name="Comma 11 2" xfId="1122"/>
    <cellStyle name="Comma 12" xfId="1123"/>
    <cellStyle name="Comma 12 2" xfId="1124"/>
    <cellStyle name="Comma 13" xfId="1125"/>
    <cellStyle name="Comma 13 2" xfId="1126"/>
    <cellStyle name="Comma 13 2 2" xfId="1127"/>
    <cellStyle name="Comma 13 2 2 2" xfId="1128"/>
    <cellStyle name="Comma 13 2 2 3" xfId="1129"/>
    <cellStyle name="Comma 13 2 3" xfId="1130"/>
    <cellStyle name="Comma 13 2 3 2" xfId="1131"/>
    <cellStyle name="Comma 13 2 4" xfId="1132"/>
    <cellStyle name="Comma 13 3" xfId="1133"/>
    <cellStyle name="Comma 14" xfId="1134"/>
    <cellStyle name="Comma 14 2" xfId="1135"/>
    <cellStyle name="Comma 15" xfId="1136"/>
    <cellStyle name="Comma 16" xfId="1137"/>
    <cellStyle name="Comma 16 2" xfId="1138"/>
    <cellStyle name="Comma 17" xfId="1139"/>
    <cellStyle name="Comma 17 2" xfId="1140"/>
    <cellStyle name="Comma 18" xfId="1141"/>
    <cellStyle name="Comma 18 2" xfId="1142"/>
    <cellStyle name="Comma 19" xfId="1143"/>
    <cellStyle name="Comma 19 2" xfId="1144"/>
    <cellStyle name="Comma 2" xfId="3"/>
    <cellStyle name="Comma 2 10" xfId="1145"/>
    <cellStyle name="Comma 2 11" xfId="1146"/>
    <cellStyle name="Comma 2 12" xfId="1147"/>
    <cellStyle name="Comma 2 13" xfId="1148"/>
    <cellStyle name="Comma 2 14" xfId="1149"/>
    <cellStyle name="Comma 2 15" xfId="1150"/>
    <cellStyle name="Comma 2 16" xfId="1151"/>
    <cellStyle name="Comma 2 17" xfId="1152"/>
    <cellStyle name="Comma 2 18" xfId="1153"/>
    <cellStyle name="Comma 2 19" xfId="1154"/>
    <cellStyle name="Comma 2 2" xfId="1155"/>
    <cellStyle name="Comma 2 2 10" xfId="1156"/>
    <cellStyle name="Comma 2 2 11" xfId="1157"/>
    <cellStyle name="Comma 2 2 12" xfId="1158"/>
    <cellStyle name="Comma 2 2 13" xfId="1159"/>
    <cellStyle name="Comma 2 2 14" xfId="1160"/>
    <cellStyle name="Comma 2 2 15" xfId="1161"/>
    <cellStyle name="Comma 2 2 16" xfId="1162"/>
    <cellStyle name="Comma 2 2 17" xfId="1163"/>
    <cellStyle name="Comma 2 2 18" xfId="1164"/>
    <cellStyle name="Comma 2 2 19" xfId="1165"/>
    <cellStyle name="Comma 2 2 2" xfId="1166"/>
    <cellStyle name="Comma 2 2 2 10" xfId="1167"/>
    <cellStyle name="Comma 2 2 2 11" xfId="1168"/>
    <cellStyle name="Comma 2 2 2 12" xfId="1169"/>
    <cellStyle name="Comma 2 2 2 13" xfId="1170"/>
    <cellStyle name="Comma 2 2 2 14" xfId="1171"/>
    <cellStyle name="Comma 2 2 2 15" xfId="1172"/>
    <cellStyle name="Comma 2 2 2 16" xfId="1173"/>
    <cellStyle name="Comma 2 2 2 17" xfId="1174"/>
    <cellStyle name="Comma 2 2 2 18" xfId="1175"/>
    <cellStyle name="Comma 2 2 2 19" xfId="1176"/>
    <cellStyle name="Comma 2 2 2 2" xfId="1177"/>
    <cellStyle name="Comma 2 2 2 20" xfId="1178"/>
    <cellStyle name="Comma 2 2 2 21" xfId="1179"/>
    <cellStyle name="Comma 2 2 2 22" xfId="1180"/>
    <cellStyle name="Comma 2 2 2 23" xfId="1181"/>
    <cellStyle name="Comma 2 2 2 3" xfId="1182"/>
    <cellStyle name="Comma 2 2 2 4" xfId="1183"/>
    <cellStyle name="Comma 2 2 2 5" xfId="1184"/>
    <cellStyle name="Comma 2 2 2 6" xfId="1185"/>
    <cellStyle name="Comma 2 2 2 7" xfId="1186"/>
    <cellStyle name="Comma 2 2 2 8" xfId="1187"/>
    <cellStyle name="Comma 2 2 2 9" xfId="1188"/>
    <cellStyle name="Comma 2 2 20" xfId="1189"/>
    <cellStyle name="Comma 2 2 21" xfId="1190"/>
    <cellStyle name="Comma 2 2 22" xfId="1191"/>
    <cellStyle name="Comma 2 2 23" xfId="1192"/>
    <cellStyle name="Comma 2 2 24" xfId="1193"/>
    <cellStyle name="Comma 2 2 3" xfId="1194"/>
    <cellStyle name="Comma 2 2 4" xfId="1195"/>
    <cellStyle name="Comma 2 2 5" xfId="1196"/>
    <cellStyle name="Comma 2 2 6" xfId="1197"/>
    <cellStyle name="Comma 2 2 7" xfId="1198"/>
    <cellStyle name="Comma 2 2 8" xfId="1199"/>
    <cellStyle name="Comma 2 2 9" xfId="1200"/>
    <cellStyle name="Comma 2 20" xfId="1201"/>
    <cellStyle name="Comma 2 21" xfId="1202"/>
    <cellStyle name="Comma 2 22" xfId="1203"/>
    <cellStyle name="Comma 2 23" xfId="1204"/>
    <cellStyle name="Comma 2 24" xfId="1205"/>
    <cellStyle name="Comma 2 25" xfId="1206"/>
    <cellStyle name="Comma 2 3" xfId="1207"/>
    <cellStyle name="Comma 2 3 2" xfId="1208"/>
    <cellStyle name="Comma 2 4" xfId="1209"/>
    <cellStyle name="Comma 2 5" xfId="1210"/>
    <cellStyle name="Comma 2 6" xfId="1211"/>
    <cellStyle name="Comma 2 7" xfId="1212"/>
    <cellStyle name="Comma 2 8" xfId="1213"/>
    <cellStyle name="Comma 2 9" xfId="1214"/>
    <cellStyle name="Comma 2_B7HTMT KH 2" xfId="1215"/>
    <cellStyle name="Comma 20" xfId="1216"/>
    <cellStyle name="Comma 20 2" xfId="1217"/>
    <cellStyle name="Comma 21" xfId="1218"/>
    <cellStyle name="Comma 21 2" xfId="1219"/>
    <cellStyle name="Comma 22" xfId="1220"/>
    <cellStyle name="Comma 22 2" xfId="1221"/>
    <cellStyle name="Comma 23" xfId="1222"/>
    <cellStyle name="Comma 23 2" xfId="1223"/>
    <cellStyle name="Comma 24" xfId="1224"/>
    <cellStyle name="Comma 24 2" xfId="1225"/>
    <cellStyle name="Comma 25" xfId="1226"/>
    <cellStyle name="Comma 25 2" xfId="1227"/>
    <cellStyle name="Comma 26" xfId="1228"/>
    <cellStyle name="Comma 26 2" xfId="1229"/>
    <cellStyle name="Comma 27" xfId="1230"/>
    <cellStyle name="Comma 27 2" xfId="1231"/>
    <cellStyle name="Comma 28" xfId="1232"/>
    <cellStyle name="Comma 29" xfId="1233"/>
    <cellStyle name="Comma 3" xfId="1234"/>
    <cellStyle name="Comma 3 2" xfId="1235"/>
    <cellStyle name="Comma 3 2 2" xfId="1236"/>
    <cellStyle name="Comma 3 2 2 2" xfId="1237"/>
    <cellStyle name="Comma 3 2 3" xfId="1238"/>
    <cellStyle name="Comma 3 2 3 2" xfId="1239"/>
    <cellStyle name="Comma 3 3" xfId="1240"/>
    <cellStyle name="Comma 3 4" xfId="1241"/>
    <cellStyle name="Comma 3 5" xfId="1242"/>
    <cellStyle name="Comma 30" xfId="1243"/>
    <cellStyle name="Comma 31" xfId="1244"/>
    <cellStyle name="Comma 32" xfId="1245"/>
    <cellStyle name="Comma 35" xfId="1246"/>
    <cellStyle name="Comma 35 5 3 3" xfId="1247"/>
    <cellStyle name="Comma 35 7" xfId="1248"/>
    <cellStyle name="Comma 4" xfId="1249"/>
    <cellStyle name="Comma 4 2" xfId="1250"/>
    <cellStyle name="Comma 4 2 2" xfId="1251"/>
    <cellStyle name="Comma 4 3" xfId="1252"/>
    <cellStyle name="Comma 4 3 2" xfId="1253"/>
    <cellStyle name="Comma 4 4" xfId="1254"/>
    <cellStyle name="Comma 4 4 2" xfId="1255"/>
    <cellStyle name="Comma 4 4 3" xfId="1256"/>
    <cellStyle name="Comma 4_THEO DOI THUC HIEN (GỐC 1)" xfId="1257"/>
    <cellStyle name="Comma 5" xfId="1258"/>
    <cellStyle name="Comma 5 2" xfId="1259"/>
    <cellStyle name="Comma 5 2 2" xfId="1260"/>
    <cellStyle name="Comma 5 3" xfId="1261"/>
    <cellStyle name="Comma 5 4" xfId="1262"/>
    <cellStyle name="Comma 5 5" xfId="1263"/>
    <cellStyle name="Comma 6" xfId="1264"/>
    <cellStyle name="Comma 6 2" xfId="1265"/>
    <cellStyle name="Comma 6 2 2" xfId="1266"/>
    <cellStyle name="Comma 7" xfId="1267"/>
    <cellStyle name="Comma 8" xfId="1268"/>
    <cellStyle name="Comma 8 2" xfId="1269"/>
    <cellStyle name="Comma 9" xfId="1270"/>
    <cellStyle name="Comma 9 2" xfId="1271"/>
    <cellStyle name="Comma 9 2 2" xfId="1272"/>
    <cellStyle name="Comma 9 3" xfId="1273"/>
    <cellStyle name="Comma 9 4" xfId="1274"/>
    <cellStyle name="comma zerodec" xfId="1275"/>
    <cellStyle name="Comma0" xfId="1276"/>
    <cellStyle name="Comma0 2" xfId="1277"/>
    <cellStyle name="cong" xfId="1278"/>
    <cellStyle name="Copied" xfId="1279"/>
    <cellStyle name="Co聭ma_Sheet1" xfId="1280"/>
    <cellStyle name="Cࡵrrency_Sheet1_PRODUCTĠ" xfId="1281"/>
    <cellStyle name="Curråncy [0]_FCST_RESULTS" xfId="1282"/>
    <cellStyle name="Currency [0]ßmud plant bolted_RESULTS" xfId="1283"/>
    <cellStyle name="Currency [00]" xfId="1284"/>
    <cellStyle name="Currency 2" xfId="1285"/>
    <cellStyle name="Currency![0]_FCSt (2)" xfId="1286"/>
    <cellStyle name="Currency0" xfId="1287"/>
    <cellStyle name="Currency0 2" xfId="1288"/>
    <cellStyle name="Currency0 3" xfId="1289"/>
    <cellStyle name="Currency0 4" xfId="1290"/>
    <cellStyle name="Currency0 5" xfId="1291"/>
    <cellStyle name="Currency0 6" xfId="1292"/>
    <cellStyle name="Currency0 7" xfId="1293"/>
    <cellStyle name="Currency0 8" xfId="1294"/>
    <cellStyle name="Currency0_IPC No.4 ADB5-TTH04 - T7,8-2008" xfId="1295"/>
    <cellStyle name="Currency1" xfId="1296"/>
    <cellStyle name="Currency1 2" xfId="1297"/>
    <cellStyle name="D1" xfId="1298"/>
    <cellStyle name="Date" xfId="1299"/>
    <cellStyle name="Date 2" xfId="1300"/>
    <cellStyle name="Date Short" xfId="1301"/>
    <cellStyle name="Date_Bao Cao Kiem Tra  trung bay Ke milk-yomilk CK 2" xfId="1302"/>
    <cellStyle name="DAUDE" xfId="1303"/>
    <cellStyle name="DELTA" xfId="1304"/>
    <cellStyle name="Dezimal [0]_35ERI8T2gbIEMixb4v26icuOo" xfId="1305"/>
    <cellStyle name="Dezimal_35ERI8T2gbIEMixb4v26icuOo" xfId="1306"/>
    <cellStyle name="Dg" xfId="1307"/>
    <cellStyle name="Dgia" xfId="1308"/>
    <cellStyle name="Dgia 2" xfId="1309"/>
    <cellStyle name="Dollar (zero dec)" xfId="1310"/>
    <cellStyle name="Dollar (zero dec) 2" xfId="1311"/>
    <cellStyle name="Don gia" xfId="1312"/>
    <cellStyle name="Dziesi?tny [0]_Invoices2001Slovakia" xfId="1313"/>
    <cellStyle name="Dziesi?tny_Invoices2001Slovakia" xfId="1314"/>
    <cellStyle name="Dziesietny [0]_Invoices2001Slovakia" xfId="1315"/>
    <cellStyle name="Dziesiętny [0]_Invoices2001Slovakia" xfId="1316"/>
    <cellStyle name="Dziesietny [0]_Invoices2001Slovakia_01_Nha so 1_Dien" xfId="1317"/>
    <cellStyle name="Dziesiętny [0]_Invoices2001Slovakia_01_Nha so 1_Dien" xfId="1318"/>
    <cellStyle name="Dziesietny [0]_Invoices2001Slovakia_10_Nha so 10_Dien1" xfId="1319"/>
    <cellStyle name="Dziesiętny [0]_Invoices2001Slovakia_10_Nha so 10_Dien1" xfId="1320"/>
    <cellStyle name="Dziesietny [0]_Invoices2001Slovakia_Book1" xfId="1321"/>
    <cellStyle name="Dziesiętny [0]_Invoices2001Slovakia_Book1" xfId="1322"/>
    <cellStyle name="Dziesietny [0]_Invoices2001Slovakia_Book1_1" xfId="1323"/>
    <cellStyle name="Dziesiętny [0]_Invoices2001Slovakia_Book1_1" xfId="1324"/>
    <cellStyle name="Dziesietny [0]_Invoices2001Slovakia_Book1_1_Book1" xfId="1325"/>
    <cellStyle name="Dziesiętny [0]_Invoices2001Slovakia_Book1_1_Book1" xfId="1326"/>
    <cellStyle name="Dziesietny [0]_Invoices2001Slovakia_Book1_2" xfId="1327"/>
    <cellStyle name="Dziesiętny [0]_Invoices2001Slovakia_Book1_2" xfId="1328"/>
    <cellStyle name="Dziesietny [0]_Invoices2001Slovakia_Book1_Nhu cau von ung truoc 2011 Tha h Hoa + Nge An gui TW" xfId="1329"/>
    <cellStyle name="Dziesiętny [0]_Invoices2001Slovakia_Book1_Nhu cau von ung truoc 2011 Tha h Hoa + Nge An gui TW" xfId="1330"/>
    <cellStyle name="Dziesietny [0]_Invoices2001Slovakia_Book1_Tong hop Cac tuyen(9-1-06)" xfId="1331"/>
    <cellStyle name="Dziesiętny [0]_Invoices2001Slovakia_Book1_Tong hop Cac tuyen(9-1-06)" xfId="1332"/>
    <cellStyle name="Dziesietny [0]_Invoices2001Slovakia_Book1_Tong hop Cac tuyen(9-1-06)_Book1" xfId="1333"/>
    <cellStyle name="Dziesiętny [0]_Invoices2001Slovakia_Book1_Tong hop Cac tuyen(9-1-06)_Book1" xfId="1334"/>
    <cellStyle name="Dziesietny [0]_Invoices2001Slovakia_Book1_ung truoc 2011 NSTW Thanh Hoa + Nge An gui Thu 12-5" xfId="1335"/>
    <cellStyle name="Dziesiętny [0]_Invoices2001Slovakia_Book1_ung truoc 2011 NSTW Thanh Hoa + Nge An gui Thu 12-5" xfId="1336"/>
    <cellStyle name="Dziesietny [0]_Invoices2001Slovakia_d-uong+TDT" xfId="1337"/>
    <cellStyle name="Dziesiętny [0]_Invoices2001Slovakia_Nhµ ®Ó xe" xfId="1338"/>
    <cellStyle name="Dziesietny [0]_Invoices2001Slovakia_Nha bao ve(28-7-05)" xfId="1339"/>
    <cellStyle name="Dziesiętny [0]_Invoices2001Slovakia_Nha bao ve(28-7-05)" xfId="1340"/>
    <cellStyle name="Dziesietny [0]_Invoices2001Slovakia_NHA de xe nguyen du" xfId="1341"/>
    <cellStyle name="Dziesiętny [0]_Invoices2001Slovakia_NHA de xe nguyen du" xfId="1342"/>
    <cellStyle name="Dziesietny [0]_Invoices2001Slovakia_Nhalamviec VTC(25-1-05)" xfId="1343"/>
    <cellStyle name="Dziesiętny [0]_Invoices2001Slovakia_Nhalamviec VTC(25-1-05)" xfId="1344"/>
    <cellStyle name="Dziesietny [0]_Invoices2001Slovakia_Nhu cau von ung truoc 2011 Tha h Hoa + Nge An gui TW" xfId="1345"/>
    <cellStyle name="Dziesiętny [0]_Invoices2001Slovakia_TDT KHANH HOA" xfId="1346"/>
    <cellStyle name="Dziesietny [0]_Invoices2001Slovakia_TDT KHANH HOA_Tong hop Cac tuyen(9-1-06)" xfId="1347"/>
    <cellStyle name="Dziesiętny [0]_Invoices2001Slovakia_TDT KHANH HOA_Tong hop Cac tuyen(9-1-06)" xfId="1348"/>
    <cellStyle name="Dziesietny [0]_Invoices2001Slovakia_TDT KHANH HOA_Tong hop Cac tuyen(9-1-06)_Book1" xfId="1349"/>
    <cellStyle name="Dziesiętny [0]_Invoices2001Slovakia_TDT KHANH HOA_Tong hop Cac tuyen(9-1-06)_Book1" xfId="1350"/>
    <cellStyle name="Dziesietny [0]_Invoices2001Slovakia_TDT quangngai" xfId="1351"/>
    <cellStyle name="Dziesiętny [0]_Invoices2001Slovakia_TDT quangngai" xfId="1352"/>
    <cellStyle name="Dziesietny [0]_Invoices2001Slovakia_TMDT(10-5-06)" xfId="1353"/>
    <cellStyle name="Dziesietny_Invoices2001Slovakia" xfId="1354"/>
    <cellStyle name="Dziesiętny_Invoices2001Slovakia" xfId="1355"/>
    <cellStyle name="Dziesietny_Invoices2001Slovakia_01_Nha so 1_Dien" xfId="1356"/>
    <cellStyle name="Dziesiętny_Invoices2001Slovakia_01_Nha so 1_Dien" xfId="1357"/>
    <cellStyle name="Dziesietny_Invoices2001Slovakia_10_Nha so 10_Dien1" xfId="1358"/>
    <cellStyle name="Dziesiętny_Invoices2001Slovakia_10_Nha so 10_Dien1" xfId="1359"/>
    <cellStyle name="Dziesietny_Invoices2001Slovakia_Book1" xfId="1360"/>
    <cellStyle name="Dziesiętny_Invoices2001Slovakia_Book1" xfId="1361"/>
    <cellStyle name="Dziesietny_Invoices2001Slovakia_Book1_1" xfId="1362"/>
    <cellStyle name="Dziesiętny_Invoices2001Slovakia_Book1_1" xfId="1363"/>
    <cellStyle name="Dziesietny_Invoices2001Slovakia_Book1_1_Book1" xfId="1364"/>
    <cellStyle name="Dziesiętny_Invoices2001Slovakia_Book1_1_Book1" xfId="1365"/>
    <cellStyle name="Dziesietny_Invoices2001Slovakia_Book1_2" xfId="1366"/>
    <cellStyle name="Dziesiętny_Invoices2001Slovakia_Book1_2" xfId="1367"/>
    <cellStyle name="Dziesietny_Invoices2001Slovakia_Book1_Nhu cau von ung truoc 2011 Tha h Hoa + Nge An gui TW" xfId="1368"/>
    <cellStyle name="Dziesiętny_Invoices2001Slovakia_Book1_Nhu cau von ung truoc 2011 Tha h Hoa + Nge An gui TW" xfId="1369"/>
    <cellStyle name="Dziesietny_Invoices2001Slovakia_Book1_Tong hop Cac tuyen(9-1-06)" xfId="1370"/>
    <cellStyle name="Dziesiętny_Invoices2001Slovakia_Book1_Tong hop Cac tuyen(9-1-06)" xfId="1371"/>
    <cellStyle name="Dziesietny_Invoices2001Slovakia_Book1_Tong hop Cac tuyen(9-1-06)_Book1" xfId="1372"/>
    <cellStyle name="Dziesiętny_Invoices2001Slovakia_Book1_Tong hop Cac tuyen(9-1-06)_Book1" xfId="1373"/>
    <cellStyle name="Dziesietny_Invoices2001Slovakia_Book1_ung truoc 2011 NSTW Thanh Hoa + Nge An gui Thu 12-5" xfId="1374"/>
    <cellStyle name="Dziesiętny_Invoices2001Slovakia_Book1_ung truoc 2011 NSTW Thanh Hoa + Nge An gui Thu 12-5" xfId="1375"/>
    <cellStyle name="Dziesietny_Invoices2001Slovakia_d-uong+TDT" xfId="1376"/>
    <cellStyle name="Dziesiętny_Invoices2001Slovakia_Nhµ ®Ó xe" xfId="1377"/>
    <cellStyle name="Dziesietny_Invoices2001Slovakia_Nha bao ve(28-7-05)" xfId="1378"/>
    <cellStyle name="Dziesiętny_Invoices2001Slovakia_Nha bao ve(28-7-05)" xfId="1379"/>
    <cellStyle name="Dziesietny_Invoices2001Slovakia_NHA de xe nguyen du" xfId="1380"/>
    <cellStyle name="Dziesiętny_Invoices2001Slovakia_NHA de xe nguyen du" xfId="1381"/>
    <cellStyle name="Dziesietny_Invoices2001Slovakia_Nhalamviec VTC(25-1-05)" xfId="1382"/>
    <cellStyle name="Dziesiętny_Invoices2001Slovakia_Nhalamviec VTC(25-1-05)" xfId="1383"/>
    <cellStyle name="Dziesietny_Invoices2001Slovakia_Nhu cau von ung truoc 2011 Tha h Hoa + Nge An gui TW" xfId="1384"/>
    <cellStyle name="Dziesiętny_Invoices2001Slovakia_TDT KHANH HOA" xfId="1385"/>
    <cellStyle name="Dziesietny_Invoices2001Slovakia_TDT KHANH HOA_Tong hop Cac tuyen(9-1-06)" xfId="1386"/>
    <cellStyle name="Dziesiętny_Invoices2001Slovakia_TDT KHANH HOA_Tong hop Cac tuyen(9-1-06)" xfId="1387"/>
    <cellStyle name="Dziesietny_Invoices2001Slovakia_TDT KHANH HOA_Tong hop Cac tuyen(9-1-06)_Book1" xfId="1388"/>
    <cellStyle name="Dziesiętny_Invoices2001Slovakia_TDT KHANH HOA_Tong hop Cac tuyen(9-1-06)_Book1" xfId="1389"/>
    <cellStyle name="Dziesietny_Invoices2001Slovakia_TDT quangngai" xfId="1390"/>
    <cellStyle name="Dziesiętny_Invoices2001Slovakia_TDT quangngai" xfId="1391"/>
    <cellStyle name="Dziesietny_Invoices2001Slovakia_TMDT(10-5-06)" xfId="1392"/>
    <cellStyle name="e" xfId="1393"/>
    <cellStyle name="EN CO.," xfId="1394"/>
    <cellStyle name="Enter Currency (0)" xfId="1395"/>
    <cellStyle name="Enter Currency (0) 2" xfId="1396"/>
    <cellStyle name="Enter Currency (0) 3" xfId="1397"/>
    <cellStyle name="Enter Currency (0) 4" xfId="1398"/>
    <cellStyle name="Enter Currency (0) 5" xfId="1399"/>
    <cellStyle name="Enter Currency (0) 6" xfId="1400"/>
    <cellStyle name="Enter Currency (0) 7" xfId="1401"/>
    <cellStyle name="Enter Currency (0)_Bien ban" xfId="1402"/>
    <cellStyle name="Enter Currency (2)" xfId="1403"/>
    <cellStyle name="Enter Units (0)" xfId="1404"/>
    <cellStyle name="Enter Units (1)" xfId="1405"/>
    <cellStyle name="Enter Units (2)" xfId="1406"/>
    <cellStyle name="Entered" xfId="1407"/>
    <cellStyle name="Euro" xfId="1408"/>
    <cellStyle name="Explanatory Text 2" xfId="1409"/>
    <cellStyle name="f" xfId="1410"/>
    <cellStyle name="f_Danhmuc_Quyhoach2009" xfId="1411"/>
    <cellStyle name="f_Danhmuc_Quyhoach2009 2" xfId="1412"/>
    <cellStyle name="f_Danhmuc_Quyhoach2009 2 2" xfId="1413"/>
    <cellStyle name="F2" xfId="1414"/>
    <cellStyle name="F3" xfId="1415"/>
    <cellStyle name="F4" xfId="1416"/>
    <cellStyle name="F5" xfId="1417"/>
    <cellStyle name="F6" xfId="1418"/>
    <cellStyle name="F7" xfId="1419"/>
    <cellStyle name="F8" xfId="1420"/>
    <cellStyle name="Fixed" xfId="1421"/>
    <cellStyle name="Fixed 2" xfId="1422"/>
    <cellStyle name="Font Britannic16" xfId="1423"/>
    <cellStyle name="Font Britannic18" xfId="1424"/>
    <cellStyle name="Font CenturyCond 18" xfId="1425"/>
    <cellStyle name="Font Cond20" xfId="1426"/>
    <cellStyle name="Font LucidaSans16" xfId="1427"/>
    <cellStyle name="Font NewCenturyCond18" xfId="1428"/>
    <cellStyle name="Font Ottawa14" xfId="1429"/>
    <cellStyle name="Font Ottawa16" xfId="1430"/>
    <cellStyle name="gia" xfId="1431"/>
    <cellStyle name="Good 2" xfId="1432"/>
    <cellStyle name="Grey" xfId="1433"/>
    <cellStyle name="Group" xfId="1434"/>
    <cellStyle name="H" xfId="1435"/>
    <cellStyle name="ha" xfId="1436"/>
    <cellStyle name="HAI" xfId="1437"/>
    <cellStyle name="Head 1" xfId="1438"/>
    <cellStyle name="HEADER" xfId="1439"/>
    <cellStyle name="Header1" xfId="1440"/>
    <cellStyle name="Header1 2" xfId="1441"/>
    <cellStyle name="Header2" xfId="1442"/>
    <cellStyle name="Header2 2" xfId="1443"/>
    <cellStyle name="Header2 2 2" xfId="1444"/>
    <cellStyle name="Header2 2 3" xfId="1445"/>
    <cellStyle name="Header2 3" xfId="1446"/>
    <cellStyle name="Header2 4" xfId="1447"/>
    <cellStyle name="Heading 1 2" xfId="1448"/>
    <cellStyle name="Heading 2 2" xfId="1449"/>
    <cellStyle name="Heading 3 2" xfId="1450"/>
    <cellStyle name="Heading 4 2" xfId="1451"/>
    <cellStyle name="HEADING1" xfId="1452"/>
    <cellStyle name="HEADING2" xfId="1453"/>
    <cellStyle name="HEADING2 2" xfId="1454"/>
    <cellStyle name="HEADING2 3" xfId="1455"/>
    <cellStyle name="HEADING2 4" xfId="1456"/>
    <cellStyle name="HEADING2 5" xfId="1457"/>
    <cellStyle name="HEADING2 6" xfId="1458"/>
    <cellStyle name="HEADING2 7" xfId="1459"/>
    <cellStyle name="HEADING2_Bien ban" xfId="1460"/>
    <cellStyle name="HEADINGS" xfId="1461"/>
    <cellStyle name="HEADINGSTOP" xfId="1462"/>
    <cellStyle name="headoption" xfId="1463"/>
    <cellStyle name="headoption 2" xfId="1464"/>
    <cellStyle name="headoption 2 2" xfId="1465"/>
    <cellStyle name="headoption 2 3" xfId="1466"/>
    <cellStyle name="headoption 3" xfId="1467"/>
    <cellStyle name="headoption 4" xfId="1468"/>
    <cellStyle name="Hoa-Scholl" xfId="1469"/>
    <cellStyle name="Hoa-Scholl 2" xfId="1470"/>
    <cellStyle name="Hoa-Scholl 2 2" xfId="1471"/>
    <cellStyle name="Hoa-Scholl 2 3" xfId="1472"/>
    <cellStyle name="Hoa-Scholl 3" xfId="1473"/>
    <cellStyle name="Hoa-Scholl 4" xfId="1474"/>
    <cellStyle name="HUY" xfId="1475"/>
    <cellStyle name="i phÝ kh¸c_B¶ng 2" xfId="1476"/>
    <cellStyle name="I.3" xfId="1477"/>
    <cellStyle name="i·0" xfId="1478"/>
    <cellStyle name="ï-¾È»ê_BiÓu TB" xfId="1479"/>
    <cellStyle name="Input [yellow]" xfId="1480"/>
    <cellStyle name="Input [yellow] 2" xfId="1481"/>
    <cellStyle name="Input [yellow] 2 2" xfId="1482"/>
    <cellStyle name="Input [yellow] 2 3" xfId="1483"/>
    <cellStyle name="Input [yellow] 3" xfId="1484"/>
    <cellStyle name="Input [yellow] 4" xfId="1485"/>
    <cellStyle name="Input 2" xfId="1486"/>
    <cellStyle name="Input 2 2" xfId="1487"/>
    <cellStyle name="Input 3" xfId="1488"/>
    <cellStyle name="Input 3 2" xfId="1489"/>
    <cellStyle name="k_TONG HOP KINH PHI" xfId="1490"/>
    <cellStyle name="k_TONG HOP KINH PHI_!1 1 bao cao giao KH ve HTCMT vung TNB   12-12-2011" xfId="1491"/>
    <cellStyle name="k_TONG HOP KINH PHI_Bieu4HTMT" xfId="1492"/>
    <cellStyle name="k_TONG HOP KINH PHI_Bieu4HTMT_!1 1 bao cao giao KH ve HTCMT vung TNB   12-12-2011" xfId="1493"/>
    <cellStyle name="k_TONG HOP KINH PHI_Bieu4HTMT_KH TPCP vung TNB (03-1-2012)" xfId="1494"/>
    <cellStyle name="k_TONG HOP KINH PHI_KH TPCP vung TNB (03-1-2012)" xfId="1495"/>
    <cellStyle name="k_ÿÿÿÿÿ" xfId="1496"/>
    <cellStyle name="k_ÿÿÿÿÿ_!1 1 bao cao giao KH ve HTCMT vung TNB   12-12-2011" xfId="1497"/>
    <cellStyle name="k_ÿÿÿÿÿ_1" xfId="1498"/>
    <cellStyle name="k_ÿÿÿÿÿ_2" xfId="1499"/>
    <cellStyle name="k_ÿÿÿÿÿ_2_!1 1 bao cao giao KH ve HTCMT vung TNB   12-12-2011" xfId="1500"/>
    <cellStyle name="k_ÿÿÿÿÿ_2_Bieu4HTMT" xfId="1501"/>
    <cellStyle name="k_ÿÿÿÿÿ_2_Bieu4HTMT_!1 1 bao cao giao KH ve HTCMT vung TNB   12-12-2011" xfId="1502"/>
    <cellStyle name="k_ÿÿÿÿÿ_2_Bieu4HTMT_KH TPCP vung TNB (03-1-2012)" xfId="1503"/>
    <cellStyle name="k_ÿÿÿÿÿ_2_KH TPCP vung TNB (03-1-2012)" xfId="1504"/>
    <cellStyle name="k_ÿÿÿÿÿ_Bieu4HTMT" xfId="1505"/>
    <cellStyle name="k_ÿÿÿÿÿ_Bieu4HTMT_!1 1 bao cao giao KH ve HTCMT vung TNB   12-12-2011" xfId="1506"/>
    <cellStyle name="k_ÿÿÿÿÿ_Bieu4HTMT_KH TPCP vung TNB (03-1-2012)" xfId="1507"/>
    <cellStyle name="k_ÿÿÿÿÿ_KH TPCP vung TNB (03-1-2012)" xfId="1508"/>
    <cellStyle name="kh¸c_Bang Chi tieu" xfId="1509"/>
    <cellStyle name="khanh" xfId="1510"/>
    <cellStyle name="khung" xfId="1511"/>
    <cellStyle name="Ledger 17 x 11 in" xfId="1512"/>
    <cellStyle name="Ledger 17 x 11 in 2" xfId="1513"/>
    <cellStyle name="Ledger 17 x 11 in 3" xfId="1514"/>
    <cellStyle name="Ledger 17 x 11 in_Báo cáo công nợ đến 15-9-2015 2" xfId="1515"/>
    <cellStyle name="left" xfId="1516"/>
    <cellStyle name="Line" xfId="1517"/>
    <cellStyle name="Link Currency (0)" xfId="1518"/>
    <cellStyle name="Link Currency (0) 2" xfId="1519"/>
    <cellStyle name="Link Currency (0) 3" xfId="1520"/>
    <cellStyle name="Link Currency (0) 4" xfId="1521"/>
    <cellStyle name="Link Currency (0) 5" xfId="1522"/>
    <cellStyle name="Link Currency (0) 6" xfId="1523"/>
    <cellStyle name="Link Currency (0) 7" xfId="1524"/>
    <cellStyle name="Link Currency (0)_Bien ban" xfId="1525"/>
    <cellStyle name="Link Currency (2)" xfId="1526"/>
    <cellStyle name="Link Units (0)" xfId="1527"/>
    <cellStyle name="Link Units (1)" xfId="1528"/>
    <cellStyle name="Link Units (2)" xfId="1529"/>
    <cellStyle name="Linked Cell 2" xfId="1530"/>
    <cellStyle name="Loai CBDT" xfId="1531"/>
    <cellStyle name="Loai CT" xfId="1532"/>
    <cellStyle name="Loai GD" xfId="1533"/>
    <cellStyle name="MAU" xfId="1534"/>
    <cellStyle name="MAU 2" xfId="1535"/>
    <cellStyle name="Millares [0]_Well Timing" xfId="1536"/>
    <cellStyle name="Millares_Well Timing" xfId="1537"/>
    <cellStyle name="Milliers [0]_      " xfId="1538"/>
    <cellStyle name="Milliers_      " xfId="1539"/>
    <cellStyle name="Model" xfId="1540"/>
    <cellStyle name="moi" xfId="1541"/>
    <cellStyle name="moi 2" xfId="1542"/>
    <cellStyle name="Moneda [0]_Well Timing" xfId="1543"/>
    <cellStyle name="Moneda_Well Timing" xfId="1544"/>
    <cellStyle name="Monétaire [0]_      " xfId="1545"/>
    <cellStyle name="Monétaire_      " xfId="1546"/>
    <cellStyle name="n" xfId="1547"/>
    <cellStyle name="Neutral 2" xfId="1548"/>
    <cellStyle name="New" xfId="1549"/>
    <cellStyle name="New 2" xfId="1550"/>
    <cellStyle name="New 2 2" xfId="1551"/>
    <cellStyle name="New 2 3" xfId="1552"/>
    <cellStyle name="New 3" xfId="1553"/>
    <cellStyle name="New 4" xfId="1554"/>
    <cellStyle name="New Times Roman" xfId="1555"/>
    <cellStyle name="nga" xfId="1556"/>
    <cellStyle name="nga 2" xfId="1557"/>
    <cellStyle name="no dec" xfId="1558"/>
    <cellStyle name="ÑONVÒ" xfId="1559"/>
    <cellStyle name="ÑONVÒ 2" xfId="1560"/>
    <cellStyle name="ÑONVÒ 2 2" xfId="1561"/>
    <cellStyle name="ÑONVÒ 2 3" xfId="1562"/>
    <cellStyle name="ÑONVÒ 3" xfId="1563"/>
    <cellStyle name="ÑONVÒ 4" xfId="1564"/>
    <cellStyle name="Normal" xfId="0" builtinId="0"/>
    <cellStyle name="Normal - ??1" xfId="1565"/>
    <cellStyle name="Normal - Style1" xfId="1566"/>
    <cellStyle name="Normal - Style1 2" xfId="1567"/>
    <cellStyle name="Normal - Style1 2 2" xfId="1568"/>
    <cellStyle name="Normal - 유형1" xfId="1569"/>
    <cellStyle name="Normal 10" xfId="1570"/>
    <cellStyle name="Normal 10 2" xfId="1571"/>
    <cellStyle name="Normal 10 7" xfId="1572"/>
    <cellStyle name="Normal 11" xfId="1573"/>
    <cellStyle name="Normal 11 2" xfId="1574"/>
    <cellStyle name="Normal 12" xfId="1575"/>
    <cellStyle name="Normal 13" xfId="1576"/>
    <cellStyle name="Normal 14" xfId="1577"/>
    <cellStyle name="Normal 14 2" xfId="1578"/>
    <cellStyle name="Normal 15" xfId="1579"/>
    <cellStyle name="Normal 16" xfId="1580"/>
    <cellStyle name="Normal 17" xfId="1581"/>
    <cellStyle name="Normal 18" xfId="1582"/>
    <cellStyle name="Normal 18 2" xfId="1583"/>
    <cellStyle name="Normal 19" xfId="1584"/>
    <cellStyle name="Normal 2" xfId="2"/>
    <cellStyle name="Normal 2 10" xfId="1585"/>
    <cellStyle name="Normal 2 11" xfId="1586"/>
    <cellStyle name="Normal 2 12" xfId="1587"/>
    <cellStyle name="Normal 2 13" xfId="1588"/>
    <cellStyle name="Normal 2 14" xfId="1589"/>
    <cellStyle name="Normal 2 14 2" xfId="1590"/>
    <cellStyle name="Normal 2 15" xfId="1591"/>
    <cellStyle name="Normal 2 16" xfId="1592"/>
    <cellStyle name="Normal 2 17" xfId="1593"/>
    <cellStyle name="Normal 2 18" xfId="1594"/>
    <cellStyle name="Normal 2 19" xfId="1595"/>
    <cellStyle name="Normal 2 2" xfId="1596"/>
    <cellStyle name="Normal 2 2 2" xfId="1597"/>
    <cellStyle name="Normal 2 2 2 2" xfId="1598"/>
    <cellStyle name="Normal 2 2 33 4" xfId="1599"/>
    <cellStyle name="Normal 2 2 4" xfId="1600"/>
    <cellStyle name="Normal 2 2 4 2" xfId="1601"/>
    <cellStyle name="Normal 2 2_Bieu giao TTg" xfId="1602"/>
    <cellStyle name="Normal 2 20" xfId="1603"/>
    <cellStyle name="Normal 2 21" xfId="1604"/>
    <cellStyle name="Normal 2 22" xfId="1605"/>
    <cellStyle name="Normal 2 23" xfId="1606"/>
    <cellStyle name="Normal 2 24" xfId="1607"/>
    <cellStyle name="Normal 2 25" xfId="1608"/>
    <cellStyle name="Normal 2 3" xfId="1609"/>
    <cellStyle name="Normal 2 3 2" xfId="1610"/>
    <cellStyle name="Normal 2 3_Bieu 2 TH nganh, linh vuc" xfId="1611"/>
    <cellStyle name="Normal 2 32" xfId="1612"/>
    <cellStyle name="Normal 2 4" xfId="1613"/>
    <cellStyle name="Normal 2 4 2" xfId="1614"/>
    <cellStyle name="Normal 2 4 3" xfId="1615"/>
    <cellStyle name="Normal 2 4_TT UB von ung NSTW KH 2015" xfId="1616"/>
    <cellStyle name="Normal 2 5" xfId="1617"/>
    <cellStyle name="Normal 2 6" xfId="1618"/>
    <cellStyle name="Normal 2 7" xfId="1619"/>
    <cellStyle name="Normal 2 8" xfId="1620"/>
    <cellStyle name="Normal 2 9" xfId="1621"/>
    <cellStyle name="Normal 2_08.5.18 Phu luc bieu bao cao 6 thang dau nam hop HDND tinh" xfId="1622"/>
    <cellStyle name="Normal 20" xfId="1623"/>
    <cellStyle name="Normal 21" xfId="1624"/>
    <cellStyle name="Normal 22" xfId="1625"/>
    <cellStyle name="Normal 23" xfId="1626"/>
    <cellStyle name="Normal 24" xfId="1627"/>
    <cellStyle name="Normal 25" xfId="1628"/>
    <cellStyle name="Normal 25 2" xfId="1629"/>
    <cellStyle name="Normal 26" xfId="1630"/>
    <cellStyle name="Normal 27" xfId="1631"/>
    <cellStyle name="Normal 28" xfId="1632"/>
    <cellStyle name="Normal 29" xfId="1633"/>
    <cellStyle name="Normal 3" xfId="1634"/>
    <cellStyle name="Normal 3 2" xfId="1635"/>
    <cellStyle name="Normal 3 2 2" xfId="1636"/>
    <cellStyle name="Normal 3 2 2 2" xfId="1637"/>
    <cellStyle name="Normal 3 2 3" xfId="1638"/>
    <cellStyle name="Normal 3 2 3 2" xfId="1639"/>
    <cellStyle name="Normal 3 2 4" xfId="1640"/>
    <cellStyle name="Normal 3 3" xfId="1641"/>
    <cellStyle name="Normal 3 4" xfId="1642"/>
    <cellStyle name="Normal 3 5" xfId="1643"/>
    <cellStyle name="Normal 3 6" xfId="1644"/>
    <cellStyle name="Normal 3 8" xfId="1645"/>
    <cellStyle name="Normal 3_Bieu TH TPCP Vung TNB ngay 4-1-2012" xfId="1646"/>
    <cellStyle name="Normal 30" xfId="1647"/>
    <cellStyle name="Normal 31" xfId="1648"/>
    <cellStyle name="Normal 31 2 3 2" xfId="1649"/>
    <cellStyle name="Normal 31 2 3 2 2" xfId="1650"/>
    <cellStyle name="Normal 31 2 3 3 3" xfId="1651"/>
    <cellStyle name="Normal 31 7" xfId="1652"/>
    <cellStyle name="Normal 32" xfId="1653"/>
    <cellStyle name="Normal 32 2" xfId="4"/>
    <cellStyle name="Normal 32 2 2" xfId="1654"/>
    <cellStyle name="Normal 32 2 2 4" xfId="1655"/>
    <cellStyle name="Normal 32 2 5" xfId="1656"/>
    <cellStyle name="Normal 32 2 5 2" xfId="1657"/>
    <cellStyle name="Normal 33" xfId="1658"/>
    <cellStyle name="Normal 34" xfId="1659"/>
    <cellStyle name="Normal 35" xfId="1660"/>
    <cellStyle name="Normal 36" xfId="1661"/>
    <cellStyle name="Normal 37" xfId="1662"/>
    <cellStyle name="Normal 38" xfId="1663"/>
    <cellStyle name="Normal 39" xfId="1664"/>
    <cellStyle name="Normal 4" xfId="1665"/>
    <cellStyle name="Normal 4 2" xfId="1666"/>
    <cellStyle name="Normal 4 3" xfId="1667"/>
    <cellStyle name="Normal 4 4" xfId="1668"/>
    <cellStyle name="Normal 4_Bang bieu" xfId="1669"/>
    <cellStyle name="Normal 40" xfId="1670"/>
    <cellStyle name="Normal 41" xfId="1671"/>
    <cellStyle name="Normal 42" xfId="1672"/>
    <cellStyle name="Normal 42 2" xfId="1673"/>
    <cellStyle name="Normal 42 2 2" xfId="1674"/>
    <cellStyle name="Normal 43" xfId="1675"/>
    <cellStyle name="Normal 43 2" xfId="1676"/>
    <cellStyle name="Normal 44" xfId="1677"/>
    <cellStyle name="Normal 44 2" xfId="1678"/>
    <cellStyle name="Normal 45" xfId="1679"/>
    <cellStyle name="Normal 46" xfId="1680"/>
    <cellStyle name="Normal 47" xfId="1681"/>
    <cellStyle name="Normal 48" xfId="1682"/>
    <cellStyle name="Normal 49" xfId="1683"/>
    <cellStyle name="Normal 5" xfId="1684"/>
    <cellStyle name="Normal 5 2" xfId="1685"/>
    <cellStyle name="Normal 5_Bao cao chi tiet NSDP thang 13-2010 (KH+TC)" xfId="1686"/>
    <cellStyle name="Normal 50" xfId="1687"/>
    <cellStyle name="Normal 51" xfId="1688"/>
    <cellStyle name="Normal 52" xfId="1689"/>
    <cellStyle name="Normal 53" xfId="1690"/>
    <cellStyle name="Normal 54" xfId="1691"/>
    <cellStyle name="Normal 55" xfId="1692"/>
    <cellStyle name="Normal 56" xfId="1693"/>
    <cellStyle name="Normal 6" xfId="1694"/>
    <cellStyle name="Normal 6 2" xfId="1695"/>
    <cellStyle name="Normal 6_TPCP trinh UBND ngay 27-12" xfId="1696"/>
    <cellStyle name="Normal 63" xfId="1697"/>
    <cellStyle name="Normal 7" xfId="1698"/>
    <cellStyle name="Normal 7 2" xfId="1699"/>
    <cellStyle name="Normal 7 3" xfId="1700"/>
    <cellStyle name="Normal 7_!1 1 bao cao giao KH ve HTCMT vung TNB   12-12-2011" xfId="1701"/>
    <cellStyle name="Normal 8" xfId="1702"/>
    <cellStyle name="Normal 8 2" xfId="1703"/>
    <cellStyle name="Normal 8 2 2" xfId="1704"/>
    <cellStyle name="Normal 8_Bieu 2 TH nganh, linh vuc" xfId="1705"/>
    <cellStyle name="Normal 9" xfId="1706"/>
    <cellStyle name="Normal 9 2" xfId="1707"/>
    <cellStyle name="Normal 9 3" xfId="1708"/>
    <cellStyle name="Normal 9_Bieu 2 TH nganh, linh vuc" xfId="1709"/>
    <cellStyle name="Normal_Bieu mau (CV )" xfId="3793"/>
    <cellStyle name="Normal1" xfId="1710"/>
    <cellStyle name="Normal8" xfId="1711"/>
    <cellStyle name="Normalny_Cennik obowiazuje od 06-08-2001 r (1)" xfId="1712"/>
    <cellStyle name="Note 2" xfId="1713"/>
    <cellStyle name="Note 2 2" xfId="1714"/>
    <cellStyle name="NWM" xfId="1715"/>
    <cellStyle name="Ò_x000d_Normal_123569" xfId="1716"/>
    <cellStyle name="Ò_x005f_x000d_Normal_123569" xfId="1717"/>
    <cellStyle name="Œ…‹æ_Ø‚è [0.00]_ÆÂ__" xfId="1718"/>
    <cellStyle name="Œ…‹æØ‚è [0.00]_††††† " xfId="1719"/>
    <cellStyle name="Œ…‹æØ‚è_††††† " xfId="1720"/>
    <cellStyle name="oft Excel]_x000d__x000a_Comment=open=/f ‚ðw’è‚·‚é‚ÆAƒ†[ƒU[’è‹`ŠÖ”‚ðŠÖ”“\‚è•t‚¯‚Ìˆê——‚É“o˜^‚·‚é‚±‚Æ‚ª‚Å‚«‚Ü‚·B_x000d__x000a_Maximized" xfId="1721"/>
    <cellStyle name="oft Excel]_x000d__x000a_Comment=open=/f ‚ðŽw’è‚·‚é‚ÆAƒ†[ƒU[’è‹`ŠÖ”‚ðŠÖ”“\‚è•t‚¯‚Ìˆê——‚É“o˜^‚·‚é‚±‚Æ‚ª‚Å‚«‚Ü‚·B_x000d__x000a_Maximized" xfId="1722"/>
    <cellStyle name="oft Excel]_x000d__x000a_Comment=The open=/f lines load custom functions into the Paste Function list._x000d__x000a_Maximized=2_x000d__x000a_Basics=1_x000d__x000a_A" xfId="1723"/>
    <cellStyle name="oft Excel]_x000d__x000a_Comment=The open=/f lines load custom functions into the Paste Function list._x000d__x000a_Maximized=3_x000d__x000a_Basics=1_x000d__x000a_A" xfId="1724"/>
    <cellStyle name="oft Excel]_x005f_x000d__x005f_x000a_Comment=open=/f ‚ðw’è‚·‚é‚ÆAƒ†[ƒU[’è‹`ŠÖ”‚ðŠÖ”“\‚è•t‚¯‚Ìˆê——‚É“o˜^‚·‚é‚±‚Æ‚ª‚Å‚«‚Ü‚·B_x005f_x000d__x005f_x000a_Maximized" xfId="1725"/>
    <cellStyle name="omma [0]_Mktg Prog" xfId="1726"/>
    <cellStyle name="ormal_Sheet1_1" xfId="1727"/>
    <cellStyle name="Output 2" xfId="1728"/>
    <cellStyle name="Output 2 2" xfId="1729"/>
    <cellStyle name="p" xfId="1730"/>
    <cellStyle name="p 2" xfId="1731"/>
    <cellStyle name="paint" xfId="1732"/>
    <cellStyle name="Pattern" xfId="1733"/>
    <cellStyle name="per.style" xfId="1734"/>
    <cellStyle name="Percent [0]" xfId="1735"/>
    <cellStyle name="Percent [00]" xfId="1736"/>
    <cellStyle name="Percent [2]" xfId="1737"/>
    <cellStyle name="Percent [2] 2" xfId="1738"/>
    <cellStyle name="Percent 2" xfId="1739"/>
    <cellStyle name="Percent 2 2" xfId="1740"/>
    <cellStyle name="Percent 2 2 2" xfId="1741"/>
    <cellStyle name="Percent 2 3" xfId="1742"/>
    <cellStyle name="Percent 2 4" xfId="1743"/>
    <cellStyle name="Percent 3" xfId="1744"/>
    <cellStyle name="Percent 4" xfId="1745"/>
    <cellStyle name="Percent 5" xfId="1746"/>
    <cellStyle name="PERCENTAGE" xfId="1747"/>
    <cellStyle name="PERCENTAGE 2" xfId="1748"/>
    <cellStyle name="PrePop Currency (0)" xfId="1749"/>
    <cellStyle name="PrePop Currency (0) 2" xfId="1750"/>
    <cellStyle name="PrePop Currency (0) 3" xfId="1751"/>
    <cellStyle name="PrePop Currency (0) 4" xfId="1752"/>
    <cellStyle name="PrePop Currency (0) 5" xfId="1753"/>
    <cellStyle name="PrePop Currency (0) 6" xfId="1754"/>
    <cellStyle name="PrePop Currency (0) 7" xfId="1755"/>
    <cellStyle name="PrePop Currency (0)_Bien ban" xfId="1756"/>
    <cellStyle name="PrePop Currency (2)" xfId="1757"/>
    <cellStyle name="PrePop Units (0)" xfId="1758"/>
    <cellStyle name="PrePop Units (1)" xfId="1759"/>
    <cellStyle name="PrePop Units (2)" xfId="1760"/>
    <cellStyle name="pricing" xfId="1761"/>
    <cellStyle name="PSChar" xfId="1762"/>
    <cellStyle name="PSHeading" xfId="1763"/>
    <cellStyle name="Quantity" xfId="1764"/>
    <cellStyle name="regstoresfromspecstores" xfId="1765"/>
    <cellStyle name="RevList" xfId="1766"/>
    <cellStyle name="rlink_tiªn l­în_x005f_x001b_Hyperlink_TONG HOP KINH PHI" xfId="1767"/>
    <cellStyle name="rmal_ADAdot" xfId="1768"/>
    <cellStyle name="S—_x0008_" xfId="1769"/>
    <cellStyle name="s]_x000d__x000a_spooler=yes_x000d__x000a_load=_x000d__x000a_Beep=yes_x000d__x000a_NullPort=None_x000d__x000a_BorderWidth=3_x000d__x000a_CursorBlinkRate=1200_x000d__x000a_DoubleClickSpeed=452_x000d__x000a_Programs=co" xfId="1770"/>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1771"/>
    <cellStyle name="S—_x0008__KH TPCP vung TNB (03-1-2012)" xfId="1772"/>
    <cellStyle name="S—_x005f_x0008_" xfId="1773"/>
    <cellStyle name="SAPBEXaggData" xfId="1774"/>
    <cellStyle name="SAPBEXaggData 2" xfId="1775"/>
    <cellStyle name="SAPBEXaggDataEmph" xfId="1776"/>
    <cellStyle name="SAPBEXaggDataEmph 2" xfId="1777"/>
    <cellStyle name="SAPBEXaggItem" xfId="1778"/>
    <cellStyle name="SAPBEXaggItem 2" xfId="1779"/>
    <cellStyle name="SAPBEXchaText" xfId="1780"/>
    <cellStyle name="SAPBEXexcBad7" xfId="1781"/>
    <cellStyle name="SAPBEXexcBad7 2" xfId="1782"/>
    <cellStyle name="SAPBEXexcBad8" xfId="1783"/>
    <cellStyle name="SAPBEXexcBad8 2" xfId="1784"/>
    <cellStyle name="SAPBEXexcBad9" xfId="1785"/>
    <cellStyle name="SAPBEXexcBad9 2" xfId="1786"/>
    <cellStyle name="SAPBEXexcCritical4" xfId="1787"/>
    <cellStyle name="SAPBEXexcCritical4 2" xfId="1788"/>
    <cellStyle name="SAPBEXexcCritical5" xfId="1789"/>
    <cellStyle name="SAPBEXexcCritical5 2" xfId="1790"/>
    <cellStyle name="SAPBEXexcCritical6" xfId="1791"/>
    <cellStyle name="SAPBEXexcCritical6 2" xfId="1792"/>
    <cellStyle name="SAPBEXexcGood1" xfId="1793"/>
    <cellStyle name="SAPBEXexcGood1 2" xfId="1794"/>
    <cellStyle name="SAPBEXexcGood2" xfId="1795"/>
    <cellStyle name="SAPBEXexcGood2 2" xfId="1796"/>
    <cellStyle name="SAPBEXexcGood3" xfId="1797"/>
    <cellStyle name="SAPBEXexcGood3 2" xfId="1798"/>
    <cellStyle name="SAPBEXfilterDrill" xfId="1799"/>
    <cellStyle name="SAPBEXfilterItem" xfId="1800"/>
    <cellStyle name="SAPBEXfilterText" xfId="1801"/>
    <cellStyle name="SAPBEXformats" xfId="1802"/>
    <cellStyle name="SAPBEXformats 2" xfId="1803"/>
    <cellStyle name="SAPBEXheaderItem" xfId="1804"/>
    <cellStyle name="SAPBEXheaderText" xfId="1805"/>
    <cellStyle name="SAPBEXresData" xfId="1806"/>
    <cellStyle name="SAPBEXresData 2" xfId="1807"/>
    <cellStyle name="SAPBEXresDataEmph" xfId="1808"/>
    <cellStyle name="SAPBEXresDataEmph 2" xfId="1809"/>
    <cellStyle name="SAPBEXresItem" xfId="1810"/>
    <cellStyle name="SAPBEXresItem 2" xfId="1811"/>
    <cellStyle name="SAPBEXstdData" xfId="1812"/>
    <cellStyle name="SAPBEXstdData 2" xfId="1813"/>
    <cellStyle name="SAPBEXstdDataEmph" xfId="1814"/>
    <cellStyle name="SAPBEXstdDataEmph 2" xfId="1815"/>
    <cellStyle name="SAPBEXstdItem" xfId="1816"/>
    <cellStyle name="SAPBEXstdItem 2" xfId="1817"/>
    <cellStyle name="SAPBEXtitle" xfId="1818"/>
    <cellStyle name="SAPBEXtitle 2" xfId="1819"/>
    <cellStyle name="SAPBEXundefined" xfId="1820"/>
    <cellStyle name="SAPBEXundefined 2" xfId="1821"/>
    <cellStyle name="serJet 1200 Series PCL 6" xfId="1822"/>
    <cellStyle name="SHADEDSTORES" xfId="1823"/>
    <cellStyle name="SHADEDSTORES 2" xfId="1824"/>
    <cellStyle name="SHADEDSTORES 2 2" xfId="1825"/>
    <cellStyle name="SHADEDSTORES 2 3" xfId="1826"/>
    <cellStyle name="SHADEDSTORES 3" xfId="1827"/>
    <cellStyle name="SHADEDSTORES 4" xfId="1828"/>
    <cellStyle name="songuyen" xfId="1829"/>
    <cellStyle name="specstores" xfId="1830"/>
    <cellStyle name="Standard_AAbgleich" xfId="1831"/>
    <cellStyle name="STTDG" xfId="1832"/>
    <cellStyle name="Style 1" xfId="1833"/>
    <cellStyle name="Style 1 2" xfId="1834"/>
    <cellStyle name="Style 10" xfId="1835"/>
    <cellStyle name="Style 100" xfId="1836"/>
    <cellStyle name="Style 101" xfId="1837"/>
    <cellStyle name="Style 102" xfId="1838"/>
    <cellStyle name="Style 103" xfId="1839"/>
    <cellStyle name="Style 104" xfId="1840"/>
    <cellStyle name="Style 105" xfId="1841"/>
    <cellStyle name="Style 106" xfId="1842"/>
    <cellStyle name="Style 107" xfId="1843"/>
    <cellStyle name="Style 108" xfId="1844"/>
    <cellStyle name="Style 109" xfId="1845"/>
    <cellStyle name="Style 11" xfId="1846"/>
    <cellStyle name="Style 110" xfId="1847"/>
    <cellStyle name="Style 111" xfId="1848"/>
    <cellStyle name="Style 112" xfId="1849"/>
    <cellStyle name="Style 113" xfId="1850"/>
    <cellStyle name="Style 114" xfId="1851"/>
    <cellStyle name="Style 115" xfId="1852"/>
    <cellStyle name="Style 116" xfId="1853"/>
    <cellStyle name="Style 117" xfId="1854"/>
    <cellStyle name="Style 118" xfId="1855"/>
    <cellStyle name="Style 119" xfId="1856"/>
    <cellStyle name="Style 12" xfId="1857"/>
    <cellStyle name="Style 120" xfId="1858"/>
    <cellStyle name="Style 121" xfId="1859"/>
    <cellStyle name="Style 122" xfId="1860"/>
    <cellStyle name="Style 123" xfId="1861"/>
    <cellStyle name="Style 124" xfId="1862"/>
    <cellStyle name="Style 125" xfId="1863"/>
    <cellStyle name="Style 126" xfId="1864"/>
    <cellStyle name="Style 127" xfId="1865"/>
    <cellStyle name="Style 128" xfId="1866"/>
    <cellStyle name="Style 129" xfId="1867"/>
    <cellStyle name="Style 13" xfId="1868"/>
    <cellStyle name="Style 130" xfId="1869"/>
    <cellStyle name="Style 131" xfId="1870"/>
    <cellStyle name="Style 132" xfId="1871"/>
    <cellStyle name="Style 133" xfId="1872"/>
    <cellStyle name="Style 134" xfId="1873"/>
    <cellStyle name="Style 135" xfId="1874"/>
    <cellStyle name="Style 136" xfId="1875"/>
    <cellStyle name="Style 137" xfId="1876"/>
    <cellStyle name="Style 138" xfId="1877"/>
    <cellStyle name="Style 139" xfId="1878"/>
    <cellStyle name="Style 14" xfId="1879"/>
    <cellStyle name="Style 140" xfId="1880"/>
    <cellStyle name="Style 141" xfId="1881"/>
    <cellStyle name="Style 142" xfId="1882"/>
    <cellStyle name="Style 143" xfId="1883"/>
    <cellStyle name="Style 144" xfId="1884"/>
    <cellStyle name="Style 145" xfId="1885"/>
    <cellStyle name="Style 146" xfId="1886"/>
    <cellStyle name="Style 147" xfId="1887"/>
    <cellStyle name="Style 148" xfId="1888"/>
    <cellStyle name="Style 149" xfId="1889"/>
    <cellStyle name="Style 15" xfId="1890"/>
    <cellStyle name="Style 150" xfId="1891"/>
    <cellStyle name="Style 151" xfId="1892"/>
    <cellStyle name="Style 152" xfId="1893"/>
    <cellStyle name="Style 153" xfId="1894"/>
    <cellStyle name="Style 154" xfId="1895"/>
    <cellStyle name="Style 155" xfId="1896"/>
    <cellStyle name="Style 16" xfId="1897"/>
    <cellStyle name="Style 17" xfId="1898"/>
    <cellStyle name="Style 18" xfId="1899"/>
    <cellStyle name="Style 19" xfId="1900"/>
    <cellStyle name="Style 2" xfId="1901"/>
    <cellStyle name="Style 20" xfId="1902"/>
    <cellStyle name="Style 21" xfId="1903"/>
    <cellStyle name="Style 22" xfId="1904"/>
    <cellStyle name="Style 23" xfId="1905"/>
    <cellStyle name="Style 24" xfId="1906"/>
    <cellStyle name="Style 25" xfId="1907"/>
    <cellStyle name="Style 26" xfId="1908"/>
    <cellStyle name="Style 27" xfId="1909"/>
    <cellStyle name="Style 28" xfId="1910"/>
    <cellStyle name="Style 29" xfId="1911"/>
    <cellStyle name="Style 3" xfId="1912"/>
    <cellStyle name="Style 30" xfId="1913"/>
    <cellStyle name="Style 31" xfId="1914"/>
    <cellStyle name="Style 32" xfId="1915"/>
    <cellStyle name="Style 33" xfId="1916"/>
    <cellStyle name="Style 34" xfId="1917"/>
    <cellStyle name="Style 35" xfId="1918"/>
    <cellStyle name="Style 36" xfId="1919"/>
    <cellStyle name="Style 37" xfId="1920"/>
    <cellStyle name="Style 38" xfId="1921"/>
    <cellStyle name="Style 39" xfId="1922"/>
    <cellStyle name="Style 4" xfId="1923"/>
    <cellStyle name="Style 40" xfId="1924"/>
    <cellStyle name="Style 41" xfId="1925"/>
    <cellStyle name="Style 42" xfId="1926"/>
    <cellStyle name="Style 43" xfId="1927"/>
    <cellStyle name="Style 44" xfId="1928"/>
    <cellStyle name="Style 45" xfId="1929"/>
    <cellStyle name="Style 46" xfId="1930"/>
    <cellStyle name="Style 47" xfId="1931"/>
    <cellStyle name="Style 48" xfId="1932"/>
    <cellStyle name="Style 49" xfId="1933"/>
    <cellStyle name="Style 5" xfId="1934"/>
    <cellStyle name="Style 50" xfId="1935"/>
    <cellStyle name="Style 51" xfId="1936"/>
    <cellStyle name="Style 52" xfId="1937"/>
    <cellStyle name="Style 53" xfId="1938"/>
    <cellStyle name="Style 54" xfId="1939"/>
    <cellStyle name="Style 55" xfId="1940"/>
    <cellStyle name="Style 56" xfId="1941"/>
    <cellStyle name="Style 57" xfId="1942"/>
    <cellStyle name="Style 58" xfId="1943"/>
    <cellStyle name="Style 59" xfId="1944"/>
    <cellStyle name="Style 6" xfId="1945"/>
    <cellStyle name="Style 60" xfId="1946"/>
    <cellStyle name="Style 61" xfId="1947"/>
    <cellStyle name="Style 62" xfId="1948"/>
    <cellStyle name="Style 63" xfId="1949"/>
    <cellStyle name="Style 64" xfId="1950"/>
    <cellStyle name="Style 65" xfId="1951"/>
    <cellStyle name="Style 66" xfId="1952"/>
    <cellStyle name="Style 67" xfId="1953"/>
    <cellStyle name="Style 68" xfId="1954"/>
    <cellStyle name="Style 69" xfId="1955"/>
    <cellStyle name="Style 7" xfId="1956"/>
    <cellStyle name="Style 70" xfId="1957"/>
    <cellStyle name="Style 71" xfId="1958"/>
    <cellStyle name="Style 72" xfId="1959"/>
    <cellStyle name="Style 73" xfId="1960"/>
    <cellStyle name="Style 74" xfId="1961"/>
    <cellStyle name="Style 75" xfId="1962"/>
    <cellStyle name="Style 76" xfId="1963"/>
    <cellStyle name="Style 77" xfId="1964"/>
    <cellStyle name="Style 78" xfId="1965"/>
    <cellStyle name="Style 79" xfId="1966"/>
    <cellStyle name="Style 8" xfId="1967"/>
    <cellStyle name="Style 80" xfId="1968"/>
    <cellStyle name="Style 81" xfId="1969"/>
    <cellStyle name="Style 82" xfId="1970"/>
    <cellStyle name="Style 83" xfId="1971"/>
    <cellStyle name="Style 84" xfId="1972"/>
    <cellStyle name="Style 85" xfId="1973"/>
    <cellStyle name="Style 86" xfId="1974"/>
    <cellStyle name="Style 87" xfId="1975"/>
    <cellStyle name="Style 88" xfId="1976"/>
    <cellStyle name="Style 89" xfId="1977"/>
    <cellStyle name="Style 9" xfId="1978"/>
    <cellStyle name="Style 90" xfId="1979"/>
    <cellStyle name="Style 91" xfId="1980"/>
    <cellStyle name="Style 92" xfId="1981"/>
    <cellStyle name="Style 93" xfId="1982"/>
    <cellStyle name="Style 94" xfId="1983"/>
    <cellStyle name="Style 95" xfId="1984"/>
    <cellStyle name="Style 96" xfId="1985"/>
    <cellStyle name="Style 97" xfId="1986"/>
    <cellStyle name="Style 98" xfId="1987"/>
    <cellStyle name="Style 99" xfId="1988"/>
    <cellStyle name="Style Date" xfId="1989"/>
    <cellStyle name="style_1" xfId="1990"/>
    <cellStyle name="subhead" xfId="1991"/>
    <cellStyle name="Subtotal" xfId="1992"/>
    <cellStyle name="symbol" xfId="1993"/>
    <cellStyle name="T" xfId="1994"/>
    <cellStyle name="T 2" xfId="1995"/>
    <cellStyle name="T 2 2" xfId="1996"/>
    <cellStyle name="T 2 3" xfId="1997"/>
    <cellStyle name="T 3" xfId="1998"/>
    <cellStyle name="T 4" xfId="1999"/>
    <cellStyle name="T_bao cao" xfId="2000"/>
    <cellStyle name="T_bao cao 2" xfId="2001"/>
    <cellStyle name="T_bao cao 2 2" xfId="2002"/>
    <cellStyle name="T_bao cao 3" xfId="2003"/>
    <cellStyle name="T_Bao cao kttb milk yomilkYAO-mien bac" xfId="2004"/>
    <cellStyle name="T_Bao cao kttb milk yomilkYAO-mien bac 2" xfId="2005"/>
    <cellStyle name="T_Bao cao kttb milk yomilkYAO-mien bac 2 2" xfId="2006"/>
    <cellStyle name="T_Bao cao kttb milk yomilkYAO-mien bac 2 3" xfId="2007"/>
    <cellStyle name="T_Bao cao kttb milk yomilkYAO-mien bac 3" xfId="2008"/>
    <cellStyle name="T_Bao cao kttb milk yomilkYAO-mien bac 4" xfId="2009"/>
    <cellStyle name="T_Bao cao so lieu kiem toan nam 2007 sua" xfId="2010"/>
    <cellStyle name="T_Bao cao so lieu kiem toan nam 2007 sua 2" xfId="2011"/>
    <cellStyle name="T_Bao cao so lieu kiem toan nam 2007 sua 2 2" xfId="2012"/>
    <cellStyle name="T_Bao cao so lieu kiem toan nam 2007 sua 3" xfId="2013"/>
    <cellStyle name="T_Bao cao so lieu kiem toan nam 2007 sua_!1 1 bao cao giao KH ve HTCMT vung TNB   12-12-2011" xfId="2014"/>
    <cellStyle name="T_Bao cao so lieu kiem toan nam 2007 sua_!1 1 bao cao giao KH ve HTCMT vung TNB   12-12-2011 2" xfId="2015"/>
    <cellStyle name="T_Bao cao so lieu kiem toan nam 2007 sua_!1 1 bao cao giao KH ve HTCMT vung TNB   12-12-2011 2 2" xfId="2016"/>
    <cellStyle name="T_Bao cao so lieu kiem toan nam 2007 sua_!1 1 bao cao giao KH ve HTCMT vung TNB   12-12-2011 3" xfId="2017"/>
    <cellStyle name="T_Bao cao so lieu kiem toan nam 2007 sua_KH TPCP vung TNB (03-1-2012)" xfId="2018"/>
    <cellStyle name="T_Bao cao so lieu kiem toan nam 2007 sua_KH TPCP vung TNB (03-1-2012) 2" xfId="2019"/>
    <cellStyle name="T_Bao cao so lieu kiem toan nam 2007 sua_KH TPCP vung TNB (03-1-2012) 2 2" xfId="2020"/>
    <cellStyle name="T_Bao cao so lieu kiem toan nam 2007 sua_KH TPCP vung TNB (03-1-2012) 3" xfId="2021"/>
    <cellStyle name="T_bao cao_!1 1 bao cao giao KH ve HTCMT vung TNB   12-12-2011" xfId="2022"/>
    <cellStyle name="T_bao cao_!1 1 bao cao giao KH ve HTCMT vung TNB   12-12-2011 2" xfId="2023"/>
    <cellStyle name="T_bao cao_!1 1 bao cao giao KH ve HTCMT vung TNB   12-12-2011 2 2" xfId="2024"/>
    <cellStyle name="T_bao cao_!1 1 bao cao giao KH ve HTCMT vung TNB   12-12-2011 3" xfId="2025"/>
    <cellStyle name="T_bao cao_Bieu4HTMT" xfId="2026"/>
    <cellStyle name="T_bao cao_Bieu4HTMT 2" xfId="2027"/>
    <cellStyle name="T_bao cao_Bieu4HTMT 2 2" xfId="2028"/>
    <cellStyle name="T_bao cao_Bieu4HTMT 3" xfId="2029"/>
    <cellStyle name="T_bao cao_Bieu4HTMT_!1 1 bao cao giao KH ve HTCMT vung TNB   12-12-2011" xfId="2030"/>
    <cellStyle name="T_bao cao_Bieu4HTMT_!1 1 bao cao giao KH ve HTCMT vung TNB   12-12-2011 2" xfId="2031"/>
    <cellStyle name="T_bao cao_Bieu4HTMT_!1 1 bao cao giao KH ve HTCMT vung TNB   12-12-2011 2 2" xfId="2032"/>
    <cellStyle name="T_bao cao_Bieu4HTMT_!1 1 bao cao giao KH ve HTCMT vung TNB   12-12-2011 3" xfId="2033"/>
    <cellStyle name="T_bao cao_Bieu4HTMT_KH TPCP vung TNB (03-1-2012)" xfId="2034"/>
    <cellStyle name="T_bao cao_Bieu4HTMT_KH TPCP vung TNB (03-1-2012) 2" xfId="2035"/>
    <cellStyle name="T_bao cao_Bieu4HTMT_KH TPCP vung TNB (03-1-2012) 2 2" xfId="2036"/>
    <cellStyle name="T_bao cao_Bieu4HTMT_KH TPCP vung TNB (03-1-2012) 3" xfId="2037"/>
    <cellStyle name="T_bao cao_KH TPCP vung TNB (03-1-2012)" xfId="2038"/>
    <cellStyle name="T_bao cao_KH TPCP vung TNB (03-1-2012) 2" xfId="2039"/>
    <cellStyle name="T_bao cao_KH TPCP vung TNB (03-1-2012) 2 2" xfId="2040"/>
    <cellStyle name="T_bao cao_KH TPCP vung TNB (03-1-2012) 3" xfId="2041"/>
    <cellStyle name="T_BBTNG-06" xfId="2042"/>
    <cellStyle name="T_BBTNG-06 2" xfId="2043"/>
    <cellStyle name="T_BBTNG-06 2 2" xfId="2044"/>
    <cellStyle name="T_BBTNG-06 3" xfId="2045"/>
    <cellStyle name="T_BBTNG-06_!1 1 bao cao giao KH ve HTCMT vung TNB   12-12-2011" xfId="2046"/>
    <cellStyle name="T_BBTNG-06_!1 1 bao cao giao KH ve HTCMT vung TNB   12-12-2011 2" xfId="2047"/>
    <cellStyle name="T_BBTNG-06_!1 1 bao cao giao KH ve HTCMT vung TNB   12-12-2011 2 2" xfId="2048"/>
    <cellStyle name="T_BBTNG-06_!1 1 bao cao giao KH ve HTCMT vung TNB   12-12-2011 3" xfId="2049"/>
    <cellStyle name="T_BBTNG-06_Bieu4HTMT" xfId="2050"/>
    <cellStyle name="T_BBTNG-06_Bieu4HTMT 2" xfId="2051"/>
    <cellStyle name="T_BBTNG-06_Bieu4HTMT 2 2" xfId="2052"/>
    <cellStyle name="T_BBTNG-06_Bieu4HTMT 3" xfId="2053"/>
    <cellStyle name="T_BBTNG-06_Bieu4HTMT_!1 1 bao cao giao KH ve HTCMT vung TNB   12-12-2011" xfId="2054"/>
    <cellStyle name="T_BBTNG-06_Bieu4HTMT_!1 1 bao cao giao KH ve HTCMT vung TNB   12-12-2011 2" xfId="2055"/>
    <cellStyle name="T_BBTNG-06_Bieu4HTMT_!1 1 bao cao giao KH ve HTCMT vung TNB   12-12-2011 2 2" xfId="2056"/>
    <cellStyle name="T_BBTNG-06_Bieu4HTMT_!1 1 bao cao giao KH ve HTCMT vung TNB   12-12-2011 3" xfId="2057"/>
    <cellStyle name="T_BBTNG-06_Bieu4HTMT_KH TPCP vung TNB (03-1-2012)" xfId="2058"/>
    <cellStyle name="T_BBTNG-06_Bieu4HTMT_KH TPCP vung TNB (03-1-2012) 2" xfId="2059"/>
    <cellStyle name="T_BBTNG-06_Bieu4HTMT_KH TPCP vung TNB (03-1-2012) 2 2" xfId="2060"/>
    <cellStyle name="T_BBTNG-06_Bieu4HTMT_KH TPCP vung TNB (03-1-2012) 3" xfId="2061"/>
    <cellStyle name="T_BBTNG-06_KH TPCP vung TNB (03-1-2012)" xfId="2062"/>
    <cellStyle name="T_BBTNG-06_KH TPCP vung TNB (03-1-2012) 2" xfId="2063"/>
    <cellStyle name="T_BBTNG-06_KH TPCP vung TNB (03-1-2012) 2 2" xfId="2064"/>
    <cellStyle name="T_BBTNG-06_KH TPCP vung TNB (03-1-2012) 3" xfId="2065"/>
    <cellStyle name="T_BC  NAM 2007" xfId="2066"/>
    <cellStyle name="T_BC  NAM 2007 2" xfId="2067"/>
    <cellStyle name="T_BC  NAM 2007 2 2" xfId="2068"/>
    <cellStyle name="T_BC  NAM 2007 3" xfId="2069"/>
    <cellStyle name="T_BC CTMT-2008 Ttinh" xfId="2070"/>
    <cellStyle name="T_BC CTMT-2008 Ttinh 2" xfId="2071"/>
    <cellStyle name="T_BC CTMT-2008 Ttinh 2 2" xfId="2072"/>
    <cellStyle name="T_BC CTMT-2008 Ttinh 3" xfId="2073"/>
    <cellStyle name="T_BC CTMT-2008 Ttinh_!1 1 bao cao giao KH ve HTCMT vung TNB   12-12-2011" xfId="2074"/>
    <cellStyle name="T_BC CTMT-2008 Ttinh_!1 1 bao cao giao KH ve HTCMT vung TNB   12-12-2011 2" xfId="2075"/>
    <cellStyle name="T_BC CTMT-2008 Ttinh_!1 1 bao cao giao KH ve HTCMT vung TNB   12-12-2011 2 2" xfId="2076"/>
    <cellStyle name="T_BC CTMT-2008 Ttinh_!1 1 bao cao giao KH ve HTCMT vung TNB   12-12-2011 3" xfId="2077"/>
    <cellStyle name="T_BC CTMT-2008 Ttinh_KH TPCP vung TNB (03-1-2012)" xfId="2078"/>
    <cellStyle name="T_BC CTMT-2008 Ttinh_KH TPCP vung TNB (03-1-2012) 2" xfId="2079"/>
    <cellStyle name="T_BC CTMT-2008 Ttinh_KH TPCP vung TNB (03-1-2012) 2 2" xfId="2080"/>
    <cellStyle name="T_BC CTMT-2008 Ttinh_KH TPCP vung TNB (03-1-2012) 3" xfId="2081"/>
    <cellStyle name="T_bc_km_ngay" xfId="2082"/>
    <cellStyle name="T_bc_km_ngay 2" xfId="2083"/>
    <cellStyle name="T_bc_km_ngay 2 2" xfId="2084"/>
    <cellStyle name="T_bc_km_ngay 2 3" xfId="2085"/>
    <cellStyle name="T_bc_km_ngay 3" xfId="2086"/>
    <cellStyle name="T_bc_km_ngay 4" xfId="2087"/>
    <cellStyle name="T_Bien ban" xfId="2088"/>
    <cellStyle name="T_Bieu mau cong trinh khoi cong moi 3-4" xfId="2089"/>
    <cellStyle name="T_Bieu mau cong trinh khoi cong moi 3-4 2" xfId="2090"/>
    <cellStyle name="T_Bieu mau cong trinh khoi cong moi 3-4 2 2" xfId="2091"/>
    <cellStyle name="T_Bieu mau cong trinh khoi cong moi 3-4 3" xfId="2092"/>
    <cellStyle name="T_Bieu mau cong trinh khoi cong moi 3-4_!1 1 bao cao giao KH ve HTCMT vung TNB   12-12-2011" xfId="2093"/>
    <cellStyle name="T_Bieu mau cong trinh khoi cong moi 3-4_!1 1 bao cao giao KH ve HTCMT vung TNB   12-12-2011 2" xfId="2094"/>
    <cellStyle name="T_Bieu mau cong trinh khoi cong moi 3-4_!1 1 bao cao giao KH ve HTCMT vung TNB   12-12-2011 2 2" xfId="2095"/>
    <cellStyle name="T_Bieu mau cong trinh khoi cong moi 3-4_!1 1 bao cao giao KH ve HTCMT vung TNB   12-12-2011 3" xfId="2096"/>
    <cellStyle name="T_Bieu mau cong trinh khoi cong moi 3-4_KH TPCP vung TNB (03-1-2012)" xfId="2097"/>
    <cellStyle name="T_Bieu mau cong trinh khoi cong moi 3-4_KH TPCP vung TNB (03-1-2012) 2" xfId="2098"/>
    <cellStyle name="T_Bieu mau cong trinh khoi cong moi 3-4_KH TPCP vung TNB (03-1-2012) 2 2" xfId="2099"/>
    <cellStyle name="T_Bieu mau cong trinh khoi cong moi 3-4_KH TPCP vung TNB (03-1-2012) 3" xfId="2100"/>
    <cellStyle name="T_Bieu mau danh muc du an thuoc CTMTQG nam 2008" xfId="2101"/>
    <cellStyle name="T_Bieu mau danh muc du an thuoc CTMTQG nam 2008 2" xfId="2102"/>
    <cellStyle name="T_Bieu mau danh muc du an thuoc CTMTQG nam 2008 2 2" xfId="2103"/>
    <cellStyle name="T_Bieu mau danh muc du an thuoc CTMTQG nam 2008 3" xfId="2104"/>
    <cellStyle name="T_Bieu mau danh muc du an thuoc CTMTQG nam 2008_!1 1 bao cao giao KH ve HTCMT vung TNB   12-12-2011" xfId="2105"/>
    <cellStyle name="T_Bieu mau danh muc du an thuoc CTMTQG nam 2008_!1 1 bao cao giao KH ve HTCMT vung TNB   12-12-2011 2" xfId="2106"/>
    <cellStyle name="T_Bieu mau danh muc du an thuoc CTMTQG nam 2008_!1 1 bao cao giao KH ve HTCMT vung TNB   12-12-2011 2 2" xfId="2107"/>
    <cellStyle name="T_Bieu mau danh muc du an thuoc CTMTQG nam 2008_!1 1 bao cao giao KH ve HTCMT vung TNB   12-12-2011 3" xfId="2108"/>
    <cellStyle name="T_Bieu mau danh muc du an thuoc CTMTQG nam 2008_KH TPCP vung TNB (03-1-2012)" xfId="2109"/>
    <cellStyle name="T_Bieu mau danh muc du an thuoc CTMTQG nam 2008_KH TPCP vung TNB (03-1-2012) 2" xfId="2110"/>
    <cellStyle name="T_Bieu mau danh muc du an thuoc CTMTQG nam 2008_KH TPCP vung TNB (03-1-2012) 2 2" xfId="2111"/>
    <cellStyle name="T_Bieu mau danh muc du an thuoc CTMTQG nam 2008_KH TPCP vung TNB (03-1-2012) 3" xfId="2112"/>
    <cellStyle name="T_Bieu tong hop nhu cau ung 2011 da chon loc -Mien nui" xfId="2113"/>
    <cellStyle name="T_Bieu tong hop nhu cau ung 2011 da chon loc -Mien nui 2" xfId="2114"/>
    <cellStyle name="T_Bieu tong hop nhu cau ung 2011 da chon loc -Mien nui 2 2" xfId="2115"/>
    <cellStyle name="T_Bieu tong hop nhu cau ung 2011 da chon loc -Mien nui 3" xfId="2116"/>
    <cellStyle name="T_Bieu tong hop nhu cau ung 2011 da chon loc -Mien nui_!1 1 bao cao giao KH ve HTCMT vung TNB   12-12-2011" xfId="2117"/>
    <cellStyle name="T_Bieu tong hop nhu cau ung 2011 da chon loc -Mien nui_!1 1 bao cao giao KH ve HTCMT vung TNB   12-12-2011 2" xfId="2118"/>
    <cellStyle name="T_Bieu tong hop nhu cau ung 2011 da chon loc -Mien nui_!1 1 bao cao giao KH ve HTCMT vung TNB   12-12-2011 2 2" xfId="2119"/>
    <cellStyle name="T_Bieu tong hop nhu cau ung 2011 da chon loc -Mien nui_!1 1 bao cao giao KH ve HTCMT vung TNB   12-12-2011 3" xfId="2120"/>
    <cellStyle name="T_Bieu tong hop nhu cau ung 2011 da chon loc -Mien nui_KH TPCP vung TNB (03-1-2012)" xfId="2121"/>
    <cellStyle name="T_Bieu tong hop nhu cau ung 2011 da chon loc -Mien nui_KH TPCP vung TNB (03-1-2012) 2" xfId="2122"/>
    <cellStyle name="T_Bieu tong hop nhu cau ung 2011 da chon loc -Mien nui_KH TPCP vung TNB (03-1-2012) 2 2" xfId="2123"/>
    <cellStyle name="T_Bieu tong hop nhu cau ung 2011 da chon loc -Mien nui_KH TPCP vung TNB (03-1-2012) 3" xfId="2124"/>
    <cellStyle name="T_Bieu3ODA" xfId="2125"/>
    <cellStyle name="T_Bieu3ODA 2" xfId="2126"/>
    <cellStyle name="T_Bieu3ODA 2 2" xfId="2127"/>
    <cellStyle name="T_Bieu3ODA 3" xfId="2128"/>
    <cellStyle name="T_Bieu3ODA_!1 1 bao cao giao KH ve HTCMT vung TNB   12-12-2011" xfId="2129"/>
    <cellStyle name="T_Bieu3ODA_!1 1 bao cao giao KH ve HTCMT vung TNB   12-12-2011 2" xfId="2130"/>
    <cellStyle name="T_Bieu3ODA_!1 1 bao cao giao KH ve HTCMT vung TNB   12-12-2011 2 2" xfId="2131"/>
    <cellStyle name="T_Bieu3ODA_!1 1 bao cao giao KH ve HTCMT vung TNB   12-12-2011 3" xfId="2132"/>
    <cellStyle name="T_Bieu3ODA_1" xfId="2133"/>
    <cellStyle name="T_Bieu3ODA_1 2" xfId="2134"/>
    <cellStyle name="T_Bieu3ODA_1 2 2" xfId="2135"/>
    <cellStyle name="T_Bieu3ODA_1 3" xfId="2136"/>
    <cellStyle name="T_Bieu3ODA_1_!1 1 bao cao giao KH ve HTCMT vung TNB   12-12-2011" xfId="2137"/>
    <cellStyle name="T_Bieu3ODA_1_!1 1 bao cao giao KH ve HTCMT vung TNB   12-12-2011 2" xfId="2138"/>
    <cellStyle name="T_Bieu3ODA_1_!1 1 bao cao giao KH ve HTCMT vung TNB   12-12-2011 2 2" xfId="2139"/>
    <cellStyle name="T_Bieu3ODA_1_!1 1 bao cao giao KH ve HTCMT vung TNB   12-12-2011 3" xfId="2140"/>
    <cellStyle name="T_Bieu3ODA_1_KH TPCP vung TNB (03-1-2012)" xfId="2141"/>
    <cellStyle name="T_Bieu3ODA_1_KH TPCP vung TNB (03-1-2012) 2" xfId="2142"/>
    <cellStyle name="T_Bieu3ODA_1_KH TPCP vung TNB (03-1-2012) 2 2" xfId="2143"/>
    <cellStyle name="T_Bieu3ODA_1_KH TPCP vung TNB (03-1-2012) 3" xfId="2144"/>
    <cellStyle name="T_Bieu3ODA_KH TPCP vung TNB (03-1-2012)" xfId="2145"/>
    <cellStyle name="T_Bieu3ODA_KH TPCP vung TNB (03-1-2012) 2" xfId="2146"/>
    <cellStyle name="T_Bieu3ODA_KH TPCP vung TNB (03-1-2012) 2 2" xfId="2147"/>
    <cellStyle name="T_Bieu3ODA_KH TPCP vung TNB (03-1-2012) 3" xfId="2148"/>
    <cellStyle name="T_Bieu4HTMT" xfId="2149"/>
    <cellStyle name="T_Bieu4HTMT 2" xfId="2150"/>
    <cellStyle name="T_Bieu4HTMT 2 2" xfId="2151"/>
    <cellStyle name="T_Bieu4HTMT 3" xfId="2152"/>
    <cellStyle name="T_Bieu4HTMT_!1 1 bao cao giao KH ve HTCMT vung TNB   12-12-2011" xfId="2153"/>
    <cellStyle name="T_Bieu4HTMT_!1 1 bao cao giao KH ve HTCMT vung TNB   12-12-2011 2" xfId="2154"/>
    <cellStyle name="T_Bieu4HTMT_!1 1 bao cao giao KH ve HTCMT vung TNB   12-12-2011 2 2" xfId="2155"/>
    <cellStyle name="T_Bieu4HTMT_!1 1 bao cao giao KH ve HTCMT vung TNB   12-12-2011 3" xfId="2156"/>
    <cellStyle name="T_Bieu4HTMT_KH TPCP vung TNB (03-1-2012)" xfId="2157"/>
    <cellStyle name="T_Bieu4HTMT_KH TPCP vung TNB (03-1-2012) 2" xfId="2158"/>
    <cellStyle name="T_Bieu4HTMT_KH TPCP vung TNB (03-1-2012) 2 2" xfId="2159"/>
    <cellStyle name="T_Bieu4HTMT_KH TPCP vung TNB (03-1-2012) 3" xfId="2160"/>
    <cellStyle name="T_bo sung von KCH nam 2010 va Du an tre kho khan" xfId="2161"/>
    <cellStyle name="T_bo sung von KCH nam 2010 va Du an tre kho khan 2" xfId="2162"/>
    <cellStyle name="T_bo sung von KCH nam 2010 va Du an tre kho khan 2 2" xfId="2163"/>
    <cellStyle name="T_bo sung von KCH nam 2010 va Du an tre kho khan 3" xfId="2164"/>
    <cellStyle name="T_bo sung von KCH nam 2010 va Du an tre kho khan_!1 1 bao cao giao KH ve HTCMT vung TNB   12-12-2011" xfId="2165"/>
    <cellStyle name="T_bo sung von KCH nam 2010 va Du an tre kho khan_!1 1 bao cao giao KH ve HTCMT vung TNB   12-12-2011 2" xfId="2166"/>
    <cellStyle name="T_bo sung von KCH nam 2010 va Du an tre kho khan_!1 1 bao cao giao KH ve HTCMT vung TNB   12-12-2011 2 2" xfId="2167"/>
    <cellStyle name="T_bo sung von KCH nam 2010 va Du an tre kho khan_!1 1 bao cao giao KH ve HTCMT vung TNB   12-12-2011 3" xfId="2168"/>
    <cellStyle name="T_bo sung von KCH nam 2010 va Du an tre kho khan_KH TPCP vung TNB (03-1-2012)" xfId="2169"/>
    <cellStyle name="T_bo sung von KCH nam 2010 va Du an tre kho khan_KH TPCP vung TNB (03-1-2012) 2" xfId="2170"/>
    <cellStyle name="T_bo sung von KCH nam 2010 va Du an tre kho khan_KH TPCP vung TNB (03-1-2012) 2 2" xfId="2171"/>
    <cellStyle name="T_bo sung von KCH nam 2010 va Du an tre kho khan_KH TPCP vung TNB (03-1-2012) 3" xfId="2172"/>
    <cellStyle name="T_Book1" xfId="2173"/>
    <cellStyle name="T_Book1 2" xfId="2174"/>
    <cellStyle name="T_Book1 2 2" xfId="2175"/>
    <cellStyle name="T_Book1 2 3" xfId="2176"/>
    <cellStyle name="T_Book1 3" xfId="2177"/>
    <cellStyle name="T_Book1 4" xfId="2178"/>
    <cellStyle name="T_Book1_!1 1 bao cao giao KH ve HTCMT vung TNB   12-12-2011" xfId="2179"/>
    <cellStyle name="T_Book1_!1 1 bao cao giao KH ve HTCMT vung TNB   12-12-2011 2" xfId="2180"/>
    <cellStyle name="T_Book1_!1 1 bao cao giao KH ve HTCMT vung TNB   12-12-2011 2 2" xfId="2181"/>
    <cellStyle name="T_Book1_!1 1 bao cao giao KH ve HTCMT vung TNB   12-12-2011 3" xfId="2182"/>
    <cellStyle name="T_Book1_1" xfId="2183"/>
    <cellStyle name="T_Book1_1 2" xfId="2184"/>
    <cellStyle name="T_Book1_1 2 2" xfId="2185"/>
    <cellStyle name="T_Book1_1 2 3" xfId="2186"/>
    <cellStyle name="T_Book1_1 3" xfId="2187"/>
    <cellStyle name="T_Book1_1 4" xfId="2188"/>
    <cellStyle name="T_Book1_1_Bang Gia" xfId="2189"/>
    <cellStyle name="T_Book1_1_Bang Gia 2" xfId="2190"/>
    <cellStyle name="T_Book1_1_Bang Gia 2 2" xfId="2191"/>
    <cellStyle name="T_Book1_1_Bang Gia 2 3" xfId="2192"/>
    <cellStyle name="T_Book1_1_Bang Gia 3" xfId="2193"/>
    <cellStyle name="T_Book1_1_Bang Gia 4" xfId="2194"/>
    <cellStyle name="T_Book1_1_Bien ban" xfId="2195"/>
    <cellStyle name="T_Book1_1_Bien ban 2" xfId="2196"/>
    <cellStyle name="T_Book1_1_Bien ban 2 2" xfId="2197"/>
    <cellStyle name="T_Book1_1_Bien ban 2 3" xfId="2198"/>
    <cellStyle name="T_Book1_1_Bien ban 3" xfId="2199"/>
    <cellStyle name="T_Book1_1_Bien ban 4" xfId="2200"/>
    <cellStyle name="T_Book1_1_Bieu tong hop nhu cau ung 2011 da chon loc -Mien nui" xfId="2201"/>
    <cellStyle name="T_Book1_1_Bieu tong hop nhu cau ung 2011 da chon loc -Mien nui 2" xfId="2202"/>
    <cellStyle name="T_Book1_1_Bieu tong hop nhu cau ung 2011 da chon loc -Mien nui 2 2" xfId="2203"/>
    <cellStyle name="T_Book1_1_Bieu tong hop nhu cau ung 2011 da chon loc -Mien nui 3" xfId="2204"/>
    <cellStyle name="T_Book1_1_Bieu tong hop nhu cau ung 2011 da chon loc -Mien nui_!1 1 bao cao giao KH ve HTCMT vung TNB   12-12-2011" xfId="2205"/>
    <cellStyle name="T_Book1_1_Bieu tong hop nhu cau ung 2011 da chon loc -Mien nui_!1 1 bao cao giao KH ve HTCMT vung TNB   12-12-2011 2" xfId="2206"/>
    <cellStyle name="T_Book1_1_Bieu tong hop nhu cau ung 2011 da chon loc -Mien nui_!1 1 bao cao giao KH ve HTCMT vung TNB   12-12-2011 2 2" xfId="2207"/>
    <cellStyle name="T_Book1_1_Bieu tong hop nhu cau ung 2011 da chon loc -Mien nui_!1 1 bao cao giao KH ve HTCMT vung TNB   12-12-2011 3" xfId="2208"/>
    <cellStyle name="T_Book1_1_Bieu tong hop nhu cau ung 2011 da chon loc -Mien nui_KH TPCP vung TNB (03-1-2012)" xfId="2209"/>
    <cellStyle name="T_Book1_1_Bieu tong hop nhu cau ung 2011 da chon loc -Mien nui_KH TPCP vung TNB (03-1-2012) 2" xfId="2210"/>
    <cellStyle name="T_Book1_1_Bieu tong hop nhu cau ung 2011 da chon loc -Mien nui_KH TPCP vung TNB (03-1-2012) 2 2" xfId="2211"/>
    <cellStyle name="T_Book1_1_Bieu tong hop nhu cau ung 2011 da chon loc -Mien nui_KH TPCP vung TNB (03-1-2012) 3" xfId="2212"/>
    <cellStyle name="T_Book1_1_Bieu3ODA" xfId="2213"/>
    <cellStyle name="T_Book1_1_Bieu3ODA 2" xfId="2214"/>
    <cellStyle name="T_Book1_1_Bieu3ODA 2 2" xfId="2215"/>
    <cellStyle name="T_Book1_1_Bieu3ODA 3" xfId="2216"/>
    <cellStyle name="T_Book1_1_Bieu3ODA_!1 1 bao cao giao KH ve HTCMT vung TNB   12-12-2011" xfId="2217"/>
    <cellStyle name="T_Book1_1_Bieu3ODA_!1 1 bao cao giao KH ve HTCMT vung TNB   12-12-2011 2" xfId="2218"/>
    <cellStyle name="T_Book1_1_Bieu3ODA_!1 1 bao cao giao KH ve HTCMT vung TNB   12-12-2011 2 2" xfId="2219"/>
    <cellStyle name="T_Book1_1_Bieu3ODA_!1 1 bao cao giao KH ve HTCMT vung TNB   12-12-2011 3" xfId="2220"/>
    <cellStyle name="T_Book1_1_Bieu3ODA_KH TPCP vung TNB (03-1-2012)" xfId="2221"/>
    <cellStyle name="T_Book1_1_Bieu3ODA_KH TPCP vung TNB (03-1-2012) 2" xfId="2222"/>
    <cellStyle name="T_Book1_1_Bieu3ODA_KH TPCP vung TNB (03-1-2012) 2 2" xfId="2223"/>
    <cellStyle name="T_Book1_1_Bieu3ODA_KH TPCP vung TNB (03-1-2012) 3" xfId="2224"/>
    <cellStyle name="T_Book1_1_Book1" xfId="2225"/>
    <cellStyle name="T_Book1_1_Book1 2" xfId="2226"/>
    <cellStyle name="T_Book1_1_Book1 2 2" xfId="2227"/>
    <cellStyle name="T_Book1_1_Book1 2 3" xfId="2228"/>
    <cellStyle name="T_Book1_1_Book1 3" xfId="2229"/>
    <cellStyle name="T_Book1_1_Book1 4" xfId="2230"/>
    <cellStyle name="T_Book1_1_CPK" xfId="2231"/>
    <cellStyle name="T_Book1_1_CPK 2" xfId="2232"/>
    <cellStyle name="T_Book1_1_CPK 2 2" xfId="2233"/>
    <cellStyle name="T_Book1_1_CPK 3" xfId="2234"/>
    <cellStyle name="T_Book1_1_CPK_!1 1 bao cao giao KH ve HTCMT vung TNB   12-12-2011" xfId="2235"/>
    <cellStyle name="T_Book1_1_CPK_!1 1 bao cao giao KH ve HTCMT vung TNB   12-12-2011 2" xfId="2236"/>
    <cellStyle name="T_Book1_1_CPK_!1 1 bao cao giao KH ve HTCMT vung TNB   12-12-2011 2 2" xfId="2237"/>
    <cellStyle name="T_Book1_1_CPK_!1 1 bao cao giao KH ve HTCMT vung TNB   12-12-2011 3" xfId="2238"/>
    <cellStyle name="T_Book1_1_CPK_Bieu4HTMT" xfId="2239"/>
    <cellStyle name="T_Book1_1_CPK_Bieu4HTMT 2" xfId="2240"/>
    <cellStyle name="T_Book1_1_CPK_Bieu4HTMT 2 2" xfId="2241"/>
    <cellStyle name="T_Book1_1_CPK_Bieu4HTMT 3" xfId="2242"/>
    <cellStyle name="T_Book1_1_CPK_Bieu4HTMT_!1 1 bao cao giao KH ve HTCMT vung TNB   12-12-2011" xfId="2243"/>
    <cellStyle name="T_Book1_1_CPK_Bieu4HTMT_!1 1 bao cao giao KH ve HTCMT vung TNB   12-12-2011 2" xfId="2244"/>
    <cellStyle name="T_Book1_1_CPK_Bieu4HTMT_!1 1 bao cao giao KH ve HTCMT vung TNB   12-12-2011 2 2" xfId="2245"/>
    <cellStyle name="T_Book1_1_CPK_Bieu4HTMT_!1 1 bao cao giao KH ve HTCMT vung TNB   12-12-2011 3" xfId="2246"/>
    <cellStyle name="T_Book1_1_CPK_Bieu4HTMT_KH TPCP vung TNB (03-1-2012)" xfId="2247"/>
    <cellStyle name="T_Book1_1_CPK_Bieu4HTMT_KH TPCP vung TNB (03-1-2012) 2" xfId="2248"/>
    <cellStyle name="T_Book1_1_CPK_Bieu4HTMT_KH TPCP vung TNB (03-1-2012) 2 2" xfId="2249"/>
    <cellStyle name="T_Book1_1_CPK_Bieu4HTMT_KH TPCP vung TNB (03-1-2012) 3" xfId="2250"/>
    <cellStyle name="T_Book1_1_CPK_KH TPCP vung TNB (03-1-2012)" xfId="2251"/>
    <cellStyle name="T_Book1_1_CPK_KH TPCP vung TNB (03-1-2012) 2" xfId="2252"/>
    <cellStyle name="T_Book1_1_CPK_KH TPCP vung TNB (03-1-2012) 2 2" xfId="2253"/>
    <cellStyle name="T_Book1_1_CPK_KH TPCP vung TNB (03-1-2012) 3" xfId="2254"/>
    <cellStyle name="T_Book1_1_IPC No.01 ADB5 (IN)- QB04TL10" xfId="2255"/>
    <cellStyle name="T_Book1_1_IPC No.01 ADB5 (IN)- QB04TL10 2" xfId="2256"/>
    <cellStyle name="T_Book1_1_IPC No.01 ADB5 (IN)- QB04TL10 2 2" xfId="2257"/>
    <cellStyle name="T_Book1_1_IPC No.01 ADB5 (IN)- QB04TL10 2 3" xfId="2258"/>
    <cellStyle name="T_Book1_1_IPC No.01 ADB5 (IN)- QB04TL10 3" xfId="2259"/>
    <cellStyle name="T_Book1_1_IPC No.01 ADB5 (IN)- QB04TL10 4" xfId="2260"/>
    <cellStyle name="T_Book1_1_KH TPCP vung TNB (03-1-2012)" xfId="2261"/>
    <cellStyle name="T_Book1_1_KH TPCP vung TNB (03-1-2012) 2" xfId="2262"/>
    <cellStyle name="T_Book1_1_KH TPCP vung TNB (03-1-2012) 2 2" xfId="2263"/>
    <cellStyle name="T_Book1_1_KH TPCP vung TNB (03-1-2012) 3" xfId="2264"/>
    <cellStyle name="T_Book1_1_kien giang 2" xfId="2265"/>
    <cellStyle name="T_Book1_1_kien giang 2 2" xfId="2266"/>
    <cellStyle name="T_Book1_1_kien giang 2 2 2" xfId="2267"/>
    <cellStyle name="T_Book1_1_kien giang 2 3" xfId="2268"/>
    <cellStyle name="T_Book1_1_KLNMD" xfId="2269"/>
    <cellStyle name="T_Book1_1_KLNMD 2" xfId="2270"/>
    <cellStyle name="T_Book1_1_KLNMD 2 2" xfId="2271"/>
    <cellStyle name="T_Book1_1_KLNMD 2 3" xfId="2272"/>
    <cellStyle name="T_Book1_1_KLNMD 3" xfId="2273"/>
    <cellStyle name="T_Book1_1_KLNMD 4" xfId="2274"/>
    <cellStyle name="T_Book1_1_Luy ke von ung nam 2011 -Thoa gui ngay 12-8-2012" xfId="2275"/>
    <cellStyle name="T_Book1_1_Luy ke von ung nam 2011 -Thoa gui ngay 12-8-2012 2" xfId="2276"/>
    <cellStyle name="T_Book1_1_Luy ke von ung nam 2011 -Thoa gui ngay 12-8-2012 2 2" xfId="2277"/>
    <cellStyle name="T_Book1_1_Luy ke von ung nam 2011 -Thoa gui ngay 12-8-2012 3" xfId="2278"/>
    <cellStyle name="T_Book1_1_Luy ke von ung nam 2011 -Thoa gui ngay 12-8-2012_!1 1 bao cao giao KH ve HTCMT vung TNB   12-12-2011" xfId="2279"/>
    <cellStyle name="T_Book1_1_Luy ke von ung nam 2011 -Thoa gui ngay 12-8-2012_!1 1 bao cao giao KH ve HTCMT vung TNB   12-12-2011 2" xfId="2280"/>
    <cellStyle name="T_Book1_1_Luy ke von ung nam 2011 -Thoa gui ngay 12-8-2012_!1 1 bao cao giao KH ve HTCMT vung TNB   12-12-2011 2 2" xfId="2281"/>
    <cellStyle name="T_Book1_1_Luy ke von ung nam 2011 -Thoa gui ngay 12-8-2012_!1 1 bao cao giao KH ve HTCMT vung TNB   12-12-2011 3" xfId="2282"/>
    <cellStyle name="T_Book1_1_Luy ke von ung nam 2011 -Thoa gui ngay 12-8-2012_KH TPCP vung TNB (03-1-2012)" xfId="2283"/>
    <cellStyle name="T_Book1_1_Luy ke von ung nam 2011 -Thoa gui ngay 12-8-2012_KH TPCP vung TNB (03-1-2012) 2" xfId="2284"/>
    <cellStyle name="T_Book1_1_Luy ke von ung nam 2011 -Thoa gui ngay 12-8-2012_KH TPCP vung TNB (03-1-2012) 2 2" xfId="2285"/>
    <cellStyle name="T_Book1_1_Luy ke von ung nam 2011 -Thoa gui ngay 12-8-2012_KH TPCP vung TNB (03-1-2012) 3" xfId="2286"/>
    <cellStyle name="T_Book1_1_Thiet bi" xfId="2287"/>
    <cellStyle name="T_Book1_1_Thiet bi 2" xfId="2288"/>
    <cellStyle name="T_Book1_1_Thiet bi 2 2" xfId="2289"/>
    <cellStyle name="T_Book1_1_Thiet bi 3" xfId="2290"/>
    <cellStyle name="T_Book1_1_Thiet bi_!1 1 bao cao giao KH ve HTCMT vung TNB   12-12-2011" xfId="2291"/>
    <cellStyle name="T_Book1_1_Thiet bi_!1 1 bao cao giao KH ve HTCMT vung TNB   12-12-2011 2" xfId="2292"/>
    <cellStyle name="T_Book1_1_Thiet bi_!1 1 bao cao giao KH ve HTCMT vung TNB   12-12-2011 2 2" xfId="2293"/>
    <cellStyle name="T_Book1_1_Thiet bi_!1 1 bao cao giao KH ve HTCMT vung TNB   12-12-2011 3" xfId="2294"/>
    <cellStyle name="T_Book1_1_Thiet bi_Bieu4HTMT" xfId="2295"/>
    <cellStyle name="T_Book1_1_Thiet bi_Bieu4HTMT 2" xfId="2296"/>
    <cellStyle name="T_Book1_1_Thiet bi_Bieu4HTMT 2 2" xfId="2297"/>
    <cellStyle name="T_Book1_1_Thiet bi_Bieu4HTMT 3" xfId="2298"/>
    <cellStyle name="T_Book1_1_Thiet bi_Bieu4HTMT_!1 1 bao cao giao KH ve HTCMT vung TNB   12-12-2011" xfId="2299"/>
    <cellStyle name="T_Book1_1_Thiet bi_Bieu4HTMT_!1 1 bao cao giao KH ve HTCMT vung TNB   12-12-2011 2" xfId="2300"/>
    <cellStyle name="T_Book1_1_Thiet bi_Bieu4HTMT_!1 1 bao cao giao KH ve HTCMT vung TNB   12-12-2011 2 2" xfId="2301"/>
    <cellStyle name="T_Book1_1_Thiet bi_Bieu4HTMT_!1 1 bao cao giao KH ve HTCMT vung TNB   12-12-2011 3" xfId="2302"/>
    <cellStyle name="T_Book1_1_Thiet bi_Bieu4HTMT_KH TPCP vung TNB (03-1-2012)" xfId="2303"/>
    <cellStyle name="T_Book1_1_Thiet bi_Bieu4HTMT_KH TPCP vung TNB (03-1-2012) 2" xfId="2304"/>
    <cellStyle name="T_Book1_1_Thiet bi_Bieu4HTMT_KH TPCP vung TNB (03-1-2012) 2 2" xfId="2305"/>
    <cellStyle name="T_Book1_1_Thiet bi_Bieu4HTMT_KH TPCP vung TNB (03-1-2012) 3" xfId="2306"/>
    <cellStyle name="T_Book1_1_Thiet bi_KH TPCP vung TNB (03-1-2012)" xfId="2307"/>
    <cellStyle name="T_Book1_1_Thiet bi_KH TPCP vung TNB (03-1-2012) 2" xfId="2308"/>
    <cellStyle name="T_Book1_1_Thiet bi_KH TPCP vung TNB (03-1-2012) 2 2" xfId="2309"/>
    <cellStyle name="T_Book1_1_Thiet bi_KH TPCP vung TNB (03-1-2012) 3" xfId="2310"/>
    <cellStyle name="T_Book1_2" xfId="2311"/>
    <cellStyle name="T_Book1_2 2" xfId="2312"/>
    <cellStyle name="T_Book1_2 2 2" xfId="2313"/>
    <cellStyle name="T_Book1_2 2 3" xfId="2314"/>
    <cellStyle name="T_Book1_2 3" xfId="2315"/>
    <cellStyle name="T_Book1_2 4" xfId="2316"/>
    <cellStyle name="T_Book1_Bang Gia" xfId="2317"/>
    <cellStyle name="T_Book1_Bang Gia 2" xfId="2318"/>
    <cellStyle name="T_Book1_Bang Gia 2 2" xfId="2319"/>
    <cellStyle name="T_Book1_Bang Gia 2 3" xfId="2320"/>
    <cellStyle name="T_Book1_Bang Gia 3" xfId="2321"/>
    <cellStyle name="T_Book1_Bang Gia 4" xfId="2322"/>
    <cellStyle name="T_Book1_Bang Gia_thanh toan cau tran (dot 7)-" xfId="2323"/>
    <cellStyle name="T_Book1_Bang Gia_thanh toan cau tran (dot 7)- 2" xfId="2324"/>
    <cellStyle name="T_Book1_Bang Gia_thanh toan cau tran (dot 7)- 2 2" xfId="2325"/>
    <cellStyle name="T_Book1_Bang Gia_thanh toan cau tran (dot 7)- 2 3" xfId="2326"/>
    <cellStyle name="T_Book1_Bang Gia_thanh toan cau tran (dot 7)- 3" xfId="2327"/>
    <cellStyle name="T_Book1_Bang Gia_thanh toan cau tran (dot 7)- 4" xfId="2328"/>
    <cellStyle name="T_Book1_Bang Gia_thanh_toan_cau_tran_dot_12" xfId="2329"/>
    <cellStyle name="T_Book1_Bang Gia_thanh_toan_cau_tran_dot_12 2" xfId="2330"/>
    <cellStyle name="T_Book1_Bang Gia_thanh_toan_cau_tran_dot_12 2 2" xfId="2331"/>
    <cellStyle name="T_Book1_Bang Gia_thanh_toan_cau_tran_dot_12 2 3" xfId="2332"/>
    <cellStyle name="T_Book1_Bang Gia_thanh_toan_cau_tran_dot_12 3" xfId="2333"/>
    <cellStyle name="T_Book1_Bang Gia_thanh_toan_cau_tran_dot_12 4" xfId="2334"/>
    <cellStyle name="T_Book1_Bang Gia_thanh_toandot_14" xfId="2335"/>
    <cellStyle name="T_Book1_Bang Gia_thanh_toandot_14 2" xfId="2336"/>
    <cellStyle name="T_Book1_Bang Gia_thanh_toandot_14 2 2" xfId="2337"/>
    <cellStyle name="T_Book1_Bang Gia_thanh_toandot_14 2 3" xfId="2338"/>
    <cellStyle name="T_Book1_Bang Gia_thanh_toandot_14 3" xfId="2339"/>
    <cellStyle name="T_Book1_Bang Gia_thanh_toandot_14 4" xfId="2340"/>
    <cellStyle name="T_Book1_BC NQ11-CP - chinh sua lai" xfId="2341"/>
    <cellStyle name="T_Book1_BC NQ11-CP - chinh sua lai 2" xfId="2342"/>
    <cellStyle name="T_Book1_BC NQ11-CP - chinh sua lai 2 2" xfId="2343"/>
    <cellStyle name="T_Book1_BC NQ11-CP - chinh sua lai 3" xfId="2344"/>
    <cellStyle name="T_Book1_BC NQ11-CP-Quynh sau bieu so3" xfId="2345"/>
    <cellStyle name="T_Book1_BC NQ11-CP-Quynh sau bieu so3 2" xfId="2346"/>
    <cellStyle name="T_Book1_BC NQ11-CP-Quynh sau bieu so3 2 2" xfId="2347"/>
    <cellStyle name="T_Book1_BC NQ11-CP-Quynh sau bieu so3 3" xfId="2348"/>
    <cellStyle name="T_Book1_BC_NQ11-CP_-_Thao_sua_lai" xfId="2349"/>
    <cellStyle name="T_Book1_BC_NQ11-CP_-_Thao_sua_lai 2" xfId="2350"/>
    <cellStyle name="T_Book1_BC_NQ11-CP_-_Thao_sua_lai 2 2" xfId="2351"/>
    <cellStyle name="T_Book1_BC_NQ11-CP_-_Thao_sua_lai 3" xfId="2352"/>
    <cellStyle name="T_Book1_Bien ban" xfId="2353"/>
    <cellStyle name="T_Book1_Bien ban 2" xfId="2354"/>
    <cellStyle name="T_Book1_Bien ban 2 2" xfId="2355"/>
    <cellStyle name="T_Book1_Bien ban 2 3" xfId="2356"/>
    <cellStyle name="T_Book1_Bien ban 3" xfId="2357"/>
    <cellStyle name="T_Book1_Bien ban 4" xfId="2358"/>
    <cellStyle name="T_Book1_Bieu mau cong trinh khoi cong moi 3-4" xfId="2359"/>
    <cellStyle name="T_Book1_Bieu mau cong trinh khoi cong moi 3-4 2" xfId="2360"/>
    <cellStyle name="T_Book1_Bieu mau cong trinh khoi cong moi 3-4 2 2" xfId="2361"/>
    <cellStyle name="T_Book1_Bieu mau cong trinh khoi cong moi 3-4 3" xfId="2362"/>
    <cellStyle name="T_Book1_Bieu mau cong trinh khoi cong moi 3-4_!1 1 bao cao giao KH ve HTCMT vung TNB   12-12-2011" xfId="2363"/>
    <cellStyle name="T_Book1_Bieu mau cong trinh khoi cong moi 3-4_!1 1 bao cao giao KH ve HTCMT vung TNB   12-12-2011 2" xfId="2364"/>
    <cellStyle name="T_Book1_Bieu mau cong trinh khoi cong moi 3-4_!1 1 bao cao giao KH ve HTCMT vung TNB   12-12-2011 2 2" xfId="2365"/>
    <cellStyle name="T_Book1_Bieu mau cong trinh khoi cong moi 3-4_!1 1 bao cao giao KH ve HTCMT vung TNB   12-12-2011 3" xfId="2366"/>
    <cellStyle name="T_Book1_Bieu mau cong trinh khoi cong moi 3-4_KH TPCP vung TNB (03-1-2012)" xfId="2367"/>
    <cellStyle name="T_Book1_Bieu mau cong trinh khoi cong moi 3-4_KH TPCP vung TNB (03-1-2012) 2" xfId="2368"/>
    <cellStyle name="T_Book1_Bieu mau cong trinh khoi cong moi 3-4_KH TPCP vung TNB (03-1-2012) 2 2" xfId="2369"/>
    <cellStyle name="T_Book1_Bieu mau cong trinh khoi cong moi 3-4_KH TPCP vung TNB (03-1-2012) 3" xfId="2370"/>
    <cellStyle name="T_Book1_Bieu mau danh muc du an thuoc CTMTQG nam 2008" xfId="2371"/>
    <cellStyle name="T_Book1_Bieu mau danh muc du an thuoc CTMTQG nam 2008 2" xfId="2372"/>
    <cellStyle name="T_Book1_Bieu mau danh muc du an thuoc CTMTQG nam 2008 2 2" xfId="2373"/>
    <cellStyle name="T_Book1_Bieu mau danh muc du an thuoc CTMTQG nam 2008 3" xfId="2374"/>
    <cellStyle name="T_Book1_Bieu mau danh muc du an thuoc CTMTQG nam 2008_!1 1 bao cao giao KH ve HTCMT vung TNB   12-12-2011" xfId="2375"/>
    <cellStyle name="T_Book1_Bieu mau danh muc du an thuoc CTMTQG nam 2008_!1 1 bao cao giao KH ve HTCMT vung TNB   12-12-2011 2" xfId="2376"/>
    <cellStyle name="T_Book1_Bieu mau danh muc du an thuoc CTMTQG nam 2008_!1 1 bao cao giao KH ve HTCMT vung TNB   12-12-2011 2 2" xfId="2377"/>
    <cellStyle name="T_Book1_Bieu mau danh muc du an thuoc CTMTQG nam 2008_!1 1 bao cao giao KH ve HTCMT vung TNB   12-12-2011 3" xfId="2378"/>
    <cellStyle name="T_Book1_Bieu mau danh muc du an thuoc CTMTQG nam 2008_KH TPCP vung TNB (03-1-2012)" xfId="2379"/>
    <cellStyle name="T_Book1_Bieu mau danh muc du an thuoc CTMTQG nam 2008_KH TPCP vung TNB (03-1-2012) 2" xfId="2380"/>
    <cellStyle name="T_Book1_Bieu mau danh muc du an thuoc CTMTQG nam 2008_KH TPCP vung TNB (03-1-2012) 2 2" xfId="2381"/>
    <cellStyle name="T_Book1_Bieu mau danh muc du an thuoc CTMTQG nam 2008_KH TPCP vung TNB (03-1-2012) 3" xfId="2382"/>
    <cellStyle name="T_Book1_Bieu tong hop nhu cau ung 2011 da chon loc -Mien nui" xfId="2383"/>
    <cellStyle name="T_Book1_Bieu tong hop nhu cau ung 2011 da chon loc -Mien nui 2" xfId="2384"/>
    <cellStyle name="T_Book1_Bieu tong hop nhu cau ung 2011 da chon loc -Mien nui 2 2" xfId="2385"/>
    <cellStyle name="T_Book1_Bieu tong hop nhu cau ung 2011 da chon loc -Mien nui 3" xfId="2386"/>
    <cellStyle name="T_Book1_Bieu tong hop nhu cau ung 2011 da chon loc -Mien nui_!1 1 bao cao giao KH ve HTCMT vung TNB   12-12-2011" xfId="2387"/>
    <cellStyle name="T_Book1_Bieu tong hop nhu cau ung 2011 da chon loc -Mien nui_!1 1 bao cao giao KH ve HTCMT vung TNB   12-12-2011 2" xfId="2388"/>
    <cellStyle name="T_Book1_Bieu tong hop nhu cau ung 2011 da chon loc -Mien nui_!1 1 bao cao giao KH ve HTCMT vung TNB   12-12-2011 2 2" xfId="2389"/>
    <cellStyle name="T_Book1_Bieu tong hop nhu cau ung 2011 da chon loc -Mien nui_!1 1 bao cao giao KH ve HTCMT vung TNB   12-12-2011 3" xfId="2390"/>
    <cellStyle name="T_Book1_Bieu tong hop nhu cau ung 2011 da chon loc -Mien nui_KH TPCP vung TNB (03-1-2012)" xfId="2391"/>
    <cellStyle name="T_Book1_Bieu tong hop nhu cau ung 2011 da chon loc -Mien nui_KH TPCP vung TNB (03-1-2012) 2" xfId="2392"/>
    <cellStyle name="T_Book1_Bieu tong hop nhu cau ung 2011 da chon loc -Mien nui_KH TPCP vung TNB (03-1-2012) 2 2" xfId="2393"/>
    <cellStyle name="T_Book1_Bieu tong hop nhu cau ung 2011 da chon loc -Mien nui_KH TPCP vung TNB (03-1-2012) 3" xfId="2394"/>
    <cellStyle name="T_Book1_Bieu3ODA" xfId="2395"/>
    <cellStyle name="T_Book1_Bieu3ODA 2" xfId="2396"/>
    <cellStyle name="T_Book1_Bieu3ODA 2 2" xfId="2397"/>
    <cellStyle name="T_Book1_Bieu3ODA 3" xfId="2398"/>
    <cellStyle name="T_Book1_Bieu3ODA_!1 1 bao cao giao KH ve HTCMT vung TNB   12-12-2011" xfId="2399"/>
    <cellStyle name="T_Book1_Bieu3ODA_!1 1 bao cao giao KH ve HTCMT vung TNB   12-12-2011 2" xfId="2400"/>
    <cellStyle name="T_Book1_Bieu3ODA_!1 1 bao cao giao KH ve HTCMT vung TNB   12-12-2011 2 2" xfId="2401"/>
    <cellStyle name="T_Book1_Bieu3ODA_!1 1 bao cao giao KH ve HTCMT vung TNB   12-12-2011 3" xfId="2402"/>
    <cellStyle name="T_Book1_Bieu3ODA_1" xfId="2403"/>
    <cellStyle name="T_Book1_Bieu3ODA_1 2" xfId="2404"/>
    <cellStyle name="T_Book1_Bieu3ODA_1 2 2" xfId="2405"/>
    <cellStyle name="T_Book1_Bieu3ODA_1 3" xfId="2406"/>
    <cellStyle name="T_Book1_Bieu3ODA_1_!1 1 bao cao giao KH ve HTCMT vung TNB   12-12-2011" xfId="2407"/>
    <cellStyle name="T_Book1_Bieu3ODA_1_!1 1 bao cao giao KH ve HTCMT vung TNB   12-12-2011 2" xfId="2408"/>
    <cellStyle name="T_Book1_Bieu3ODA_1_!1 1 bao cao giao KH ve HTCMT vung TNB   12-12-2011 2 2" xfId="2409"/>
    <cellStyle name="T_Book1_Bieu3ODA_1_!1 1 bao cao giao KH ve HTCMT vung TNB   12-12-2011 3" xfId="2410"/>
    <cellStyle name="T_Book1_Bieu3ODA_1_KH TPCP vung TNB (03-1-2012)" xfId="2411"/>
    <cellStyle name="T_Book1_Bieu3ODA_1_KH TPCP vung TNB (03-1-2012) 2" xfId="2412"/>
    <cellStyle name="T_Book1_Bieu3ODA_1_KH TPCP vung TNB (03-1-2012) 2 2" xfId="2413"/>
    <cellStyle name="T_Book1_Bieu3ODA_1_KH TPCP vung TNB (03-1-2012) 3" xfId="2414"/>
    <cellStyle name="T_Book1_Bieu3ODA_KH TPCP vung TNB (03-1-2012)" xfId="2415"/>
    <cellStyle name="T_Book1_Bieu3ODA_KH TPCP vung TNB (03-1-2012) 2" xfId="2416"/>
    <cellStyle name="T_Book1_Bieu3ODA_KH TPCP vung TNB (03-1-2012) 2 2" xfId="2417"/>
    <cellStyle name="T_Book1_Bieu3ODA_KH TPCP vung TNB (03-1-2012) 3" xfId="2418"/>
    <cellStyle name="T_Book1_Bieu4HTMT" xfId="2419"/>
    <cellStyle name="T_Book1_Bieu4HTMT 2" xfId="2420"/>
    <cellStyle name="T_Book1_Bieu4HTMT 2 2" xfId="2421"/>
    <cellStyle name="T_Book1_Bieu4HTMT 3" xfId="2422"/>
    <cellStyle name="T_Book1_Bieu4HTMT_!1 1 bao cao giao KH ve HTCMT vung TNB   12-12-2011" xfId="2423"/>
    <cellStyle name="T_Book1_Bieu4HTMT_!1 1 bao cao giao KH ve HTCMT vung TNB   12-12-2011 2" xfId="2424"/>
    <cellStyle name="T_Book1_Bieu4HTMT_!1 1 bao cao giao KH ve HTCMT vung TNB   12-12-2011 2 2" xfId="2425"/>
    <cellStyle name="T_Book1_Bieu4HTMT_!1 1 bao cao giao KH ve HTCMT vung TNB   12-12-2011 3" xfId="2426"/>
    <cellStyle name="T_Book1_Bieu4HTMT_KH TPCP vung TNB (03-1-2012)" xfId="2427"/>
    <cellStyle name="T_Book1_Bieu4HTMT_KH TPCP vung TNB (03-1-2012) 2" xfId="2428"/>
    <cellStyle name="T_Book1_Bieu4HTMT_KH TPCP vung TNB (03-1-2012) 2 2" xfId="2429"/>
    <cellStyle name="T_Book1_Bieu4HTMT_KH TPCP vung TNB (03-1-2012) 3" xfId="2430"/>
    <cellStyle name="T_Book1_Book1" xfId="2431"/>
    <cellStyle name="T_Book1_Book1 2" xfId="2432"/>
    <cellStyle name="T_Book1_Book1 2 2" xfId="2433"/>
    <cellStyle name="T_Book1_Book1 2 3" xfId="2434"/>
    <cellStyle name="T_Book1_Book1 3" xfId="2435"/>
    <cellStyle name="T_Book1_Book1 4" xfId="2436"/>
    <cellStyle name="T_Book1_Book1_1" xfId="2437"/>
    <cellStyle name="T_Book1_Book1_1 2" xfId="2438"/>
    <cellStyle name="T_Book1_Book1_1 2 2" xfId="2439"/>
    <cellStyle name="T_Book1_Book1_1 2 3" xfId="2440"/>
    <cellStyle name="T_Book1_Book1_1 3" xfId="2441"/>
    <cellStyle name="T_Book1_Book1_1 4" xfId="2442"/>
    <cellStyle name="T_Book1_Cong trinh co y kien LD_Dang_NN_2011-Tay nguyen-9-10" xfId="2443"/>
    <cellStyle name="T_Book1_Cong trinh co y kien LD_Dang_NN_2011-Tay nguyen-9-10 2" xfId="2444"/>
    <cellStyle name="T_Book1_Cong trinh co y kien LD_Dang_NN_2011-Tay nguyen-9-10 2 2" xfId="2445"/>
    <cellStyle name="T_Book1_Cong trinh co y kien LD_Dang_NN_2011-Tay nguyen-9-10 3" xfId="2446"/>
    <cellStyle name="T_Book1_Cong trinh co y kien LD_Dang_NN_2011-Tay nguyen-9-10_!1 1 bao cao giao KH ve HTCMT vung TNB   12-12-2011" xfId="2447"/>
    <cellStyle name="T_Book1_Cong trinh co y kien LD_Dang_NN_2011-Tay nguyen-9-10_!1 1 bao cao giao KH ve HTCMT vung TNB   12-12-2011 2" xfId="2448"/>
    <cellStyle name="T_Book1_Cong trinh co y kien LD_Dang_NN_2011-Tay nguyen-9-10_!1 1 bao cao giao KH ve HTCMT vung TNB   12-12-2011 2 2" xfId="2449"/>
    <cellStyle name="T_Book1_Cong trinh co y kien LD_Dang_NN_2011-Tay nguyen-9-10_!1 1 bao cao giao KH ve HTCMT vung TNB   12-12-2011 3" xfId="2450"/>
    <cellStyle name="T_Book1_Cong trinh co y kien LD_Dang_NN_2011-Tay nguyen-9-10_Bieu4HTMT" xfId="2451"/>
    <cellStyle name="T_Book1_Cong trinh co y kien LD_Dang_NN_2011-Tay nguyen-9-10_Bieu4HTMT 2" xfId="2452"/>
    <cellStyle name="T_Book1_Cong trinh co y kien LD_Dang_NN_2011-Tay nguyen-9-10_Bieu4HTMT 2 2" xfId="2453"/>
    <cellStyle name="T_Book1_Cong trinh co y kien LD_Dang_NN_2011-Tay nguyen-9-10_Bieu4HTMT 3" xfId="2454"/>
    <cellStyle name="T_Book1_Cong trinh co y kien LD_Dang_NN_2011-Tay nguyen-9-10_KH TPCP vung TNB (03-1-2012)" xfId="2455"/>
    <cellStyle name="T_Book1_Cong trinh co y kien LD_Dang_NN_2011-Tay nguyen-9-10_KH TPCP vung TNB (03-1-2012) 2" xfId="2456"/>
    <cellStyle name="T_Book1_Cong trinh co y kien LD_Dang_NN_2011-Tay nguyen-9-10_KH TPCP vung TNB (03-1-2012) 2 2" xfId="2457"/>
    <cellStyle name="T_Book1_Cong trinh co y kien LD_Dang_NN_2011-Tay nguyen-9-10_KH TPCP vung TNB (03-1-2012) 3" xfId="2458"/>
    <cellStyle name="T_Book1_CPK" xfId="2459"/>
    <cellStyle name="T_Book1_CPK 2" xfId="2460"/>
    <cellStyle name="T_Book1_CPK 2 2" xfId="2461"/>
    <cellStyle name="T_Book1_CPK 3" xfId="2462"/>
    <cellStyle name="T_Book1_danh muc chuan bi dau tu 2011 ngay 07-6-2011" xfId="2463"/>
    <cellStyle name="T_Book1_danh muc chuan bi dau tu 2011 ngay 07-6-2011 2" xfId="2464"/>
    <cellStyle name="T_Book1_danh muc chuan bi dau tu 2011 ngay 07-6-2011 2 2" xfId="2465"/>
    <cellStyle name="T_Book1_danh muc chuan bi dau tu 2011 ngay 07-6-2011 3" xfId="2466"/>
    <cellStyle name="T_Book1_dieu chinh KH 2011 ngay 26-5-2011111" xfId="2467"/>
    <cellStyle name="T_Book1_dieu chinh KH 2011 ngay 26-5-2011111 2" xfId="2468"/>
    <cellStyle name="T_Book1_dieu chinh KH 2011 ngay 26-5-2011111 2 2" xfId="2469"/>
    <cellStyle name="T_Book1_dieu chinh KH 2011 ngay 26-5-2011111 3" xfId="2470"/>
    <cellStyle name="T_Book1_Du an khoi cong moi nam 2010" xfId="2471"/>
    <cellStyle name="T_Book1_Du an khoi cong moi nam 2010 2" xfId="2472"/>
    <cellStyle name="T_Book1_Du an khoi cong moi nam 2010 2 2" xfId="2473"/>
    <cellStyle name="T_Book1_Du an khoi cong moi nam 2010 3" xfId="2474"/>
    <cellStyle name="T_Book1_Du an khoi cong moi nam 2010_!1 1 bao cao giao KH ve HTCMT vung TNB   12-12-2011" xfId="2475"/>
    <cellStyle name="T_Book1_Du an khoi cong moi nam 2010_!1 1 bao cao giao KH ve HTCMT vung TNB   12-12-2011 2" xfId="2476"/>
    <cellStyle name="T_Book1_Du an khoi cong moi nam 2010_!1 1 bao cao giao KH ve HTCMT vung TNB   12-12-2011 2 2" xfId="2477"/>
    <cellStyle name="T_Book1_Du an khoi cong moi nam 2010_!1 1 bao cao giao KH ve HTCMT vung TNB   12-12-2011 3" xfId="2478"/>
    <cellStyle name="T_Book1_Du an khoi cong moi nam 2010_KH TPCP vung TNB (03-1-2012)" xfId="2479"/>
    <cellStyle name="T_Book1_Du an khoi cong moi nam 2010_KH TPCP vung TNB (03-1-2012) 2" xfId="2480"/>
    <cellStyle name="T_Book1_Du an khoi cong moi nam 2010_KH TPCP vung TNB (03-1-2012) 2 2" xfId="2481"/>
    <cellStyle name="T_Book1_Du an khoi cong moi nam 2010_KH TPCP vung TNB (03-1-2012) 3" xfId="2482"/>
    <cellStyle name="T_Book1_giao KH 2011 ngay 10-12-2010" xfId="2483"/>
    <cellStyle name="T_Book1_giao KH 2011 ngay 10-12-2010 2" xfId="2484"/>
    <cellStyle name="T_Book1_giao KH 2011 ngay 10-12-2010 2 2" xfId="2485"/>
    <cellStyle name="T_Book1_giao KH 2011 ngay 10-12-2010 3" xfId="2486"/>
    <cellStyle name="T_Book1_Hang Tom goi9 9-07(Cau 12 sua)" xfId="2487"/>
    <cellStyle name="T_Book1_Hang Tom goi9 9-07(Cau 12 sua) 2" xfId="2488"/>
    <cellStyle name="T_Book1_IPC No.01 ADB5 (IN)- QB04TL10" xfId="2489"/>
    <cellStyle name="T_Book1_IPC No.01 ADB5 (IN)- QB04TL10 2" xfId="2490"/>
    <cellStyle name="T_Book1_IPC No.01 ADB5 (IN)- QB04TL10 2 2" xfId="2491"/>
    <cellStyle name="T_Book1_IPC No.01 ADB5 (IN)- QB04TL10 2 3" xfId="2492"/>
    <cellStyle name="T_Book1_IPC No.01 ADB5 (IN)- QB04TL10 3" xfId="2493"/>
    <cellStyle name="T_Book1_IPC No.01 ADB5 (IN)- QB04TL10 4" xfId="2494"/>
    <cellStyle name="T_Book1_Ket qua phan bo von nam 2008" xfId="2495"/>
    <cellStyle name="T_Book1_Ket qua phan bo von nam 2008 2" xfId="2496"/>
    <cellStyle name="T_Book1_Ket qua phan bo von nam 2008 2 2" xfId="2497"/>
    <cellStyle name="T_Book1_Ket qua phan bo von nam 2008 3" xfId="2498"/>
    <cellStyle name="T_Book1_Ket qua phan bo von nam 2008_!1 1 bao cao giao KH ve HTCMT vung TNB   12-12-2011" xfId="2499"/>
    <cellStyle name="T_Book1_Ket qua phan bo von nam 2008_!1 1 bao cao giao KH ve HTCMT vung TNB   12-12-2011 2" xfId="2500"/>
    <cellStyle name="T_Book1_Ket qua phan bo von nam 2008_!1 1 bao cao giao KH ve HTCMT vung TNB   12-12-2011 2 2" xfId="2501"/>
    <cellStyle name="T_Book1_Ket qua phan bo von nam 2008_!1 1 bao cao giao KH ve HTCMT vung TNB   12-12-2011 3" xfId="2502"/>
    <cellStyle name="T_Book1_Ket qua phan bo von nam 2008_KH TPCP vung TNB (03-1-2012)" xfId="2503"/>
    <cellStyle name="T_Book1_Ket qua phan bo von nam 2008_KH TPCP vung TNB (03-1-2012) 2" xfId="2504"/>
    <cellStyle name="T_Book1_Ket qua phan bo von nam 2008_KH TPCP vung TNB (03-1-2012) 2 2" xfId="2505"/>
    <cellStyle name="T_Book1_Ket qua phan bo von nam 2008_KH TPCP vung TNB (03-1-2012) 3" xfId="2506"/>
    <cellStyle name="T_Book1_KH TPCP vung TNB (03-1-2012)" xfId="2507"/>
    <cellStyle name="T_Book1_KH TPCP vung TNB (03-1-2012) 2" xfId="2508"/>
    <cellStyle name="T_Book1_KH TPCP vung TNB (03-1-2012) 2 2" xfId="2509"/>
    <cellStyle name="T_Book1_KH TPCP vung TNB (03-1-2012) 3" xfId="2510"/>
    <cellStyle name="T_Book1_KH XDCB_2008 lan 2 sua ngay 10-11" xfId="2511"/>
    <cellStyle name="T_Book1_KH XDCB_2008 lan 2 sua ngay 10-11 2" xfId="2512"/>
    <cellStyle name="T_Book1_KH XDCB_2008 lan 2 sua ngay 10-11 2 2" xfId="2513"/>
    <cellStyle name="T_Book1_KH XDCB_2008 lan 2 sua ngay 10-11 3" xfId="2514"/>
    <cellStyle name="T_Book1_KH XDCB_2008 lan 2 sua ngay 10-11_!1 1 bao cao giao KH ve HTCMT vung TNB   12-12-2011" xfId="2515"/>
    <cellStyle name="T_Book1_KH XDCB_2008 lan 2 sua ngay 10-11_!1 1 bao cao giao KH ve HTCMT vung TNB   12-12-2011 2" xfId="2516"/>
    <cellStyle name="T_Book1_KH XDCB_2008 lan 2 sua ngay 10-11_!1 1 bao cao giao KH ve HTCMT vung TNB   12-12-2011 2 2" xfId="2517"/>
    <cellStyle name="T_Book1_KH XDCB_2008 lan 2 sua ngay 10-11_!1 1 bao cao giao KH ve HTCMT vung TNB   12-12-2011 3" xfId="2518"/>
    <cellStyle name="T_Book1_KH XDCB_2008 lan 2 sua ngay 10-11_KH TPCP vung TNB (03-1-2012)" xfId="2519"/>
    <cellStyle name="T_Book1_KH XDCB_2008 lan 2 sua ngay 10-11_KH TPCP vung TNB (03-1-2012) 2" xfId="2520"/>
    <cellStyle name="T_Book1_KH XDCB_2008 lan 2 sua ngay 10-11_KH TPCP vung TNB (03-1-2012) 2 2" xfId="2521"/>
    <cellStyle name="T_Book1_KH XDCB_2008 lan 2 sua ngay 10-11_KH TPCP vung TNB (03-1-2012) 3" xfId="2522"/>
    <cellStyle name="T_Book1_Khoi luong chinh Hang Tom" xfId="2523"/>
    <cellStyle name="T_Book1_Khoi luong chinh Hang Tom 2" xfId="2524"/>
    <cellStyle name="T_Book1_kien giang 2" xfId="2525"/>
    <cellStyle name="T_Book1_kien giang 2 2" xfId="2526"/>
    <cellStyle name="T_Book1_kien giang 2 2 2" xfId="2527"/>
    <cellStyle name="T_Book1_kien giang 2 3" xfId="2528"/>
    <cellStyle name="T_Book1_KLNMD" xfId="2529"/>
    <cellStyle name="T_Book1_KLNMD 2" xfId="2530"/>
    <cellStyle name="T_Book1_KLNMD 2 2" xfId="2531"/>
    <cellStyle name="T_Book1_KLNMD 2 3" xfId="2532"/>
    <cellStyle name="T_Book1_KLNMD 3" xfId="2533"/>
    <cellStyle name="T_Book1_KLNMD 4" xfId="2534"/>
    <cellStyle name="T_Book1_Luy ke von ung nam 2011 -Thoa gui ngay 12-8-2012" xfId="2535"/>
    <cellStyle name="T_Book1_Luy ke von ung nam 2011 -Thoa gui ngay 12-8-2012 2" xfId="2536"/>
    <cellStyle name="T_Book1_Luy ke von ung nam 2011 -Thoa gui ngay 12-8-2012 2 2" xfId="2537"/>
    <cellStyle name="T_Book1_Luy ke von ung nam 2011 -Thoa gui ngay 12-8-2012 3" xfId="2538"/>
    <cellStyle name="T_Book1_Luy ke von ung nam 2011 -Thoa gui ngay 12-8-2012_!1 1 bao cao giao KH ve HTCMT vung TNB   12-12-2011" xfId="2539"/>
    <cellStyle name="T_Book1_Luy ke von ung nam 2011 -Thoa gui ngay 12-8-2012_!1 1 bao cao giao KH ve HTCMT vung TNB   12-12-2011 2" xfId="2540"/>
    <cellStyle name="T_Book1_Luy ke von ung nam 2011 -Thoa gui ngay 12-8-2012_!1 1 bao cao giao KH ve HTCMT vung TNB   12-12-2011 2 2" xfId="2541"/>
    <cellStyle name="T_Book1_Luy ke von ung nam 2011 -Thoa gui ngay 12-8-2012_!1 1 bao cao giao KH ve HTCMT vung TNB   12-12-2011 3" xfId="2542"/>
    <cellStyle name="T_Book1_Luy ke von ung nam 2011 -Thoa gui ngay 12-8-2012_KH TPCP vung TNB (03-1-2012)" xfId="2543"/>
    <cellStyle name="T_Book1_Luy ke von ung nam 2011 -Thoa gui ngay 12-8-2012_KH TPCP vung TNB (03-1-2012) 2" xfId="2544"/>
    <cellStyle name="T_Book1_Luy ke von ung nam 2011 -Thoa gui ngay 12-8-2012_KH TPCP vung TNB (03-1-2012) 2 2" xfId="2545"/>
    <cellStyle name="T_Book1_Luy ke von ung nam 2011 -Thoa gui ngay 12-8-2012_KH TPCP vung TNB (03-1-2012) 3" xfId="2546"/>
    <cellStyle name="T_Book1_Nhu cau von ung truoc 2011 Tha h Hoa + Nge An gui TW" xfId="2547"/>
    <cellStyle name="T_Book1_Nhu cau von ung truoc 2011 Tha h Hoa + Nge An gui TW 2" xfId="2548"/>
    <cellStyle name="T_Book1_Nhu cau von ung truoc 2011 Tha h Hoa + Nge An gui TW 2 2" xfId="2549"/>
    <cellStyle name="T_Book1_Nhu cau von ung truoc 2011 Tha h Hoa + Nge An gui TW 3" xfId="2550"/>
    <cellStyle name="T_Book1_Nhu cau von ung truoc 2011 Tha h Hoa + Nge An gui TW_!1 1 bao cao giao KH ve HTCMT vung TNB   12-12-2011" xfId="2551"/>
    <cellStyle name="T_Book1_Nhu cau von ung truoc 2011 Tha h Hoa + Nge An gui TW_!1 1 bao cao giao KH ve HTCMT vung TNB   12-12-2011 2" xfId="2552"/>
    <cellStyle name="T_Book1_Nhu cau von ung truoc 2011 Tha h Hoa + Nge An gui TW_!1 1 bao cao giao KH ve HTCMT vung TNB   12-12-2011 2 2" xfId="2553"/>
    <cellStyle name="T_Book1_Nhu cau von ung truoc 2011 Tha h Hoa + Nge An gui TW_!1 1 bao cao giao KH ve HTCMT vung TNB   12-12-2011 3" xfId="2554"/>
    <cellStyle name="T_Book1_Nhu cau von ung truoc 2011 Tha h Hoa + Nge An gui TW_Bieu4HTMT" xfId="2555"/>
    <cellStyle name="T_Book1_Nhu cau von ung truoc 2011 Tha h Hoa + Nge An gui TW_Bieu4HTMT 2" xfId="2556"/>
    <cellStyle name="T_Book1_Nhu cau von ung truoc 2011 Tha h Hoa + Nge An gui TW_Bieu4HTMT 2 2" xfId="2557"/>
    <cellStyle name="T_Book1_Nhu cau von ung truoc 2011 Tha h Hoa + Nge An gui TW_Bieu4HTMT 3" xfId="2558"/>
    <cellStyle name="T_Book1_Nhu cau von ung truoc 2011 Tha h Hoa + Nge An gui TW_Bieu4HTMT_!1 1 bao cao giao KH ve HTCMT vung TNB   12-12-2011" xfId="2559"/>
    <cellStyle name="T_Book1_Nhu cau von ung truoc 2011 Tha h Hoa + Nge An gui TW_Bieu4HTMT_!1 1 bao cao giao KH ve HTCMT vung TNB   12-12-2011 2" xfId="2560"/>
    <cellStyle name="T_Book1_Nhu cau von ung truoc 2011 Tha h Hoa + Nge An gui TW_Bieu4HTMT_!1 1 bao cao giao KH ve HTCMT vung TNB   12-12-2011 2 2" xfId="2561"/>
    <cellStyle name="T_Book1_Nhu cau von ung truoc 2011 Tha h Hoa + Nge An gui TW_Bieu4HTMT_!1 1 bao cao giao KH ve HTCMT vung TNB   12-12-2011 3" xfId="2562"/>
    <cellStyle name="T_Book1_Nhu cau von ung truoc 2011 Tha h Hoa + Nge An gui TW_Bieu4HTMT_KH TPCP vung TNB (03-1-2012)" xfId="2563"/>
    <cellStyle name="T_Book1_Nhu cau von ung truoc 2011 Tha h Hoa + Nge An gui TW_Bieu4HTMT_KH TPCP vung TNB (03-1-2012) 2" xfId="2564"/>
    <cellStyle name="T_Book1_Nhu cau von ung truoc 2011 Tha h Hoa + Nge An gui TW_Bieu4HTMT_KH TPCP vung TNB (03-1-2012) 2 2" xfId="2565"/>
    <cellStyle name="T_Book1_Nhu cau von ung truoc 2011 Tha h Hoa + Nge An gui TW_Bieu4HTMT_KH TPCP vung TNB (03-1-2012) 3" xfId="2566"/>
    <cellStyle name="T_Book1_Nhu cau von ung truoc 2011 Tha h Hoa + Nge An gui TW_KH TPCP vung TNB (03-1-2012)" xfId="2567"/>
    <cellStyle name="T_Book1_Nhu cau von ung truoc 2011 Tha h Hoa + Nge An gui TW_KH TPCP vung TNB (03-1-2012) 2" xfId="2568"/>
    <cellStyle name="T_Book1_Nhu cau von ung truoc 2011 Tha h Hoa + Nge An gui TW_KH TPCP vung TNB (03-1-2012) 2 2" xfId="2569"/>
    <cellStyle name="T_Book1_Nhu cau von ung truoc 2011 Tha h Hoa + Nge An gui TW_KH TPCP vung TNB (03-1-2012) 3" xfId="2570"/>
    <cellStyle name="T_Book1_phu luc tong ket tinh hinh TH giai doan 03-10 (ngay 30)" xfId="2571"/>
    <cellStyle name="T_Book1_phu luc tong ket tinh hinh TH giai doan 03-10 (ngay 30) 2" xfId="2572"/>
    <cellStyle name="T_Book1_phu luc tong ket tinh hinh TH giai doan 03-10 (ngay 30) 2 2" xfId="2573"/>
    <cellStyle name="T_Book1_phu luc tong ket tinh hinh TH giai doan 03-10 (ngay 30) 3" xfId="2574"/>
    <cellStyle name="T_Book1_phu luc tong ket tinh hinh TH giai doan 03-10 (ngay 30)_!1 1 bao cao giao KH ve HTCMT vung TNB   12-12-2011" xfId="2575"/>
    <cellStyle name="T_Book1_phu luc tong ket tinh hinh TH giai doan 03-10 (ngay 30)_!1 1 bao cao giao KH ve HTCMT vung TNB   12-12-2011 2" xfId="2576"/>
    <cellStyle name="T_Book1_phu luc tong ket tinh hinh TH giai doan 03-10 (ngay 30)_!1 1 bao cao giao KH ve HTCMT vung TNB   12-12-2011 2 2" xfId="2577"/>
    <cellStyle name="T_Book1_phu luc tong ket tinh hinh TH giai doan 03-10 (ngay 30)_!1 1 bao cao giao KH ve HTCMT vung TNB   12-12-2011 3" xfId="2578"/>
    <cellStyle name="T_Book1_phu luc tong ket tinh hinh TH giai doan 03-10 (ngay 30)_KH TPCP vung TNB (03-1-2012)" xfId="2579"/>
    <cellStyle name="T_Book1_phu luc tong ket tinh hinh TH giai doan 03-10 (ngay 30)_KH TPCP vung TNB (03-1-2012) 2" xfId="2580"/>
    <cellStyle name="T_Book1_phu luc tong ket tinh hinh TH giai doan 03-10 (ngay 30)_KH TPCP vung TNB (03-1-2012) 2 2" xfId="2581"/>
    <cellStyle name="T_Book1_phu luc tong ket tinh hinh TH giai doan 03-10 (ngay 30)_KH TPCP vung TNB (03-1-2012) 3" xfId="2582"/>
    <cellStyle name="T_Book1_TH ung tren 70%-Ra soat phap ly-8-6 (dung de chuyen vao vu TH)" xfId="2583"/>
    <cellStyle name="T_Book1_TH ung tren 70%-Ra soat phap ly-8-6 (dung de chuyen vao vu TH) 2" xfId="2584"/>
    <cellStyle name="T_Book1_TH ung tren 70%-Ra soat phap ly-8-6 (dung de chuyen vao vu TH) 2 2" xfId="2585"/>
    <cellStyle name="T_Book1_TH ung tren 70%-Ra soat phap ly-8-6 (dung de chuyen vao vu TH) 3" xfId="2586"/>
    <cellStyle name="T_Book1_TH ung tren 70%-Ra soat phap ly-8-6 (dung de chuyen vao vu TH)_!1 1 bao cao giao KH ve HTCMT vung TNB   12-12-2011" xfId="2587"/>
    <cellStyle name="T_Book1_TH ung tren 70%-Ra soat phap ly-8-6 (dung de chuyen vao vu TH)_!1 1 bao cao giao KH ve HTCMT vung TNB   12-12-2011 2" xfId="2588"/>
    <cellStyle name="T_Book1_TH ung tren 70%-Ra soat phap ly-8-6 (dung de chuyen vao vu TH)_!1 1 bao cao giao KH ve HTCMT vung TNB   12-12-2011 2 2" xfId="2589"/>
    <cellStyle name="T_Book1_TH ung tren 70%-Ra soat phap ly-8-6 (dung de chuyen vao vu TH)_!1 1 bao cao giao KH ve HTCMT vung TNB   12-12-2011 3" xfId="2590"/>
    <cellStyle name="T_Book1_TH ung tren 70%-Ra soat phap ly-8-6 (dung de chuyen vao vu TH)_Bieu4HTMT" xfId="2591"/>
    <cellStyle name="T_Book1_TH ung tren 70%-Ra soat phap ly-8-6 (dung de chuyen vao vu TH)_Bieu4HTMT 2" xfId="2592"/>
    <cellStyle name="T_Book1_TH ung tren 70%-Ra soat phap ly-8-6 (dung de chuyen vao vu TH)_Bieu4HTMT 2 2" xfId="2593"/>
    <cellStyle name="T_Book1_TH ung tren 70%-Ra soat phap ly-8-6 (dung de chuyen vao vu TH)_Bieu4HTMT 3" xfId="2594"/>
    <cellStyle name="T_Book1_TH ung tren 70%-Ra soat phap ly-8-6 (dung de chuyen vao vu TH)_KH TPCP vung TNB (03-1-2012)" xfId="2595"/>
    <cellStyle name="T_Book1_TH ung tren 70%-Ra soat phap ly-8-6 (dung de chuyen vao vu TH)_KH TPCP vung TNB (03-1-2012) 2" xfId="2596"/>
    <cellStyle name="T_Book1_TH ung tren 70%-Ra soat phap ly-8-6 (dung de chuyen vao vu TH)_KH TPCP vung TNB (03-1-2012) 2 2" xfId="2597"/>
    <cellStyle name="T_Book1_TH ung tren 70%-Ra soat phap ly-8-6 (dung de chuyen vao vu TH)_KH TPCP vung TNB (03-1-2012) 3" xfId="2598"/>
    <cellStyle name="T_Book1_TH y kien LD_KH 2010 Ca Nuoc 22-9-2011-Gui ca Vu" xfId="2599"/>
    <cellStyle name="T_Book1_TH y kien LD_KH 2010 Ca Nuoc 22-9-2011-Gui ca Vu 2" xfId="2600"/>
    <cellStyle name="T_Book1_TH y kien LD_KH 2010 Ca Nuoc 22-9-2011-Gui ca Vu 2 2" xfId="2601"/>
    <cellStyle name="T_Book1_TH y kien LD_KH 2010 Ca Nuoc 22-9-2011-Gui ca Vu 3" xfId="2602"/>
    <cellStyle name="T_Book1_TH y kien LD_KH 2010 Ca Nuoc 22-9-2011-Gui ca Vu_!1 1 bao cao giao KH ve HTCMT vung TNB   12-12-2011" xfId="2603"/>
    <cellStyle name="T_Book1_TH y kien LD_KH 2010 Ca Nuoc 22-9-2011-Gui ca Vu_!1 1 bao cao giao KH ve HTCMT vung TNB   12-12-2011 2" xfId="2604"/>
    <cellStyle name="T_Book1_TH y kien LD_KH 2010 Ca Nuoc 22-9-2011-Gui ca Vu_!1 1 bao cao giao KH ve HTCMT vung TNB   12-12-2011 2 2" xfId="2605"/>
    <cellStyle name="T_Book1_TH y kien LD_KH 2010 Ca Nuoc 22-9-2011-Gui ca Vu_!1 1 bao cao giao KH ve HTCMT vung TNB   12-12-2011 3" xfId="2606"/>
    <cellStyle name="T_Book1_TH y kien LD_KH 2010 Ca Nuoc 22-9-2011-Gui ca Vu_Bieu4HTMT" xfId="2607"/>
    <cellStyle name="T_Book1_TH y kien LD_KH 2010 Ca Nuoc 22-9-2011-Gui ca Vu_Bieu4HTMT 2" xfId="2608"/>
    <cellStyle name="T_Book1_TH y kien LD_KH 2010 Ca Nuoc 22-9-2011-Gui ca Vu_Bieu4HTMT 2 2" xfId="2609"/>
    <cellStyle name="T_Book1_TH y kien LD_KH 2010 Ca Nuoc 22-9-2011-Gui ca Vu_Bieu4HTMT 3" xfId="2610"/>
    <cellStyle name="T_Book1_TH y kien LD_KH 2010 Ca Nuoc 22-9-2011-Gui ca Vu_KH TPCP vung TNB (03-1-2012)" xfId="2611"/>
    <cellStyle name="T_Book1_TH y kien LD_KH 2010 Ca Nuoc 22-9-2011-Gui ca Vu_KH TPCP vung TNB (03-1-2012) 2" xfId="2612"/>
    <cellStyle name="T_Book1_TH y kien LD_KH 2010 Ca Nuoc 22-9-2011-Gui ca Vu_KH TPCP vung TNB (03-1-2012) 2 2" xfId="2613"/>
    <cellStyle name="T_Book1_TH y kien LD_KH 2010 Ca Nuoc 22-9-2011-Gui ca Vu_KH TPCP vung TNB (03-1-2012) 3" xfId="2614"/>
    <cellStyle name="T_Book1_thanh toan cau tran (dot 7)-" xfId="2615"/>
    <cellStyle name="T_Book1_thanh toan cau tran (dot 7)- 2" xfId="2616"/>
    <cellStyle name="T_Book1_thanh toan cau tran (dot 7)- 2 2" xfId="2617"/>
    <cellStyle name="T_Book1_thanh toan cau tran (dot 7)- 2 3" xfId="2618"/>
    <cellStyle name="T_Book1_thanh toan cau tran (dot 7)- 3" xfId="2619"/>
    <cellStyle name="T_Book1_thanh toan cau tran (dot 7)- 4" xfId="2620"/>
    <cellStyle name="T_Book1_thanh toan dot 5" xfId="2621"/>
    <cellStyle name="T_Book1_thanh_toan_cau_tran_dot_12" xfId="2622"/>
    <cellStyle name="T_Book1_thanh_toan_cau_tran_dot_12 2" xfId="2623"/>
    <cellStyle name="T_Book1_thanh_toan_cau_tran_dot_12 2 2" xfId="2624"/>
    <cellStyle name="T_Book1_thanh_toan_cau_tran_dot_12 2 3" xfId="2625"/>
    <cellStyle name="T_Book1_thanh_toan_cau_tran_dot_12 3" xfId="2626"/>
    <cellStyle name="T_Book1_thanh_toan_cau_tran_dot_12 4" xfId="2627"/>
    <cellStyle name="T_Book1_thanh_toandot_14" xfId="2628"/>
    <cellStyle name="T_Book1_thanh_toandot_14 2" xfId="2629"/>
    <cellStyle name="T_Book1_thanh_toandot_14 2 2" xfId="2630"/>
    <cellStyle name="T_Book1_thanh_toandot_14 2 3" xfId="2631"/>
    <cellStyle name="T_Book1_thanh_toandot_14 3" xfId="2632"/>
    <cellStyle name="T_Book1_thanh_toandot_14 4" xfId="2633"/>
    <cellStyle name="T_Book1_Thiet bi" xfId="2634"/>
    <cellStyle name="T_Book1_Thiet bi 2" xfId="2635"/>
    <cellStyle name="T_Book1_Thiet bi 2 2" xfId="2636"/>
    <cellStyle name="T_Book1_Thiet bi 3" xfId="2637"/>
    <cellStyle name="T_Book1_TN - Ho tro khac 2011" xfId="2638"/>
    <cellStyle name="T_Book1_TN - Ho tro khac 2011 2" xfId="2639"/>
    <cellStyle name="T_Book1_TN - Ho tro khac 2011 2 2" xfId="2640"/>
    <cellStyle name="T_Book1_TN - Ho tro khac 2011 3" xfId="2641"/>
    <cellStyle name="T_Book1_TN - Ho tro khac 2011_!1 1 bao cao giao KH ve HTCMT vung TNB   12-12-2011" xfId="2642"/>
    <cellStyle name="T_Book1_TN - Ho tro khac 2011_!1 1 bao cao giao KH ve HTCMT vung TNB   12-12-2011 2" xfId="2643"/>
    <cellStyle name="T_Book1_TN - Ho tro khac 2011_!1 1 bao cao giao KH ve HTCMT vung TNB   12-12-2011 2 2" xfId="2644"/>
    <cellStyle name="T_Book1_TN - Ho tro khac 2011_!1 1 bao cao giao KH ve HTCMT vung TNB   12-12-2011 3" xfId="2645"/>
    <cellStyle name="T_Book1_TN - Ho tro khac 2011_Bieu4HTMT" xfId="2646"/>
    <cellStyle name="T_Book1_TN - Ho tro khac 2011_Bieu4HTMT 2" xfId="2647"/>
    <cellStyle name="T_Book1_TN - Ho tro khac 2011_Bieu4HTMT 2 2" xfId="2648"/>
    <cellStyle name="T_Book1_TN - Ho tro khac 2011_Bieu4HTMT 3" xfId="2649"/>
    <cellStyle name="T_Book1_TN - Ho tro khac 2011_KH TPCP vung TNB (03-1-2012)" xfId="2650"/>
    <cellStyle name="T_Book1_TN - Ho tro khac 2011_KH TPCP vung TNB (03-1-2012) 2" xfId="2651"/>
    <cellStyle name="T_Book1_TN - Ho tro khac 2011_KH TPCP vung TNB (03-1-2012) 2 2" xfId="2652"/>
    <cellStyle name="T_Book1_TN - Ho tro khac 2011_KH TPCP vung TNB (03-1-2012) 3" xfId="2653"/>
    <cellStyle name="T_Book1_ung truoc 2011 NSTW Thanh Hoa + Nge An gui Thu 12-5" xfId="2654"/>
    <cellStyle name="T_Book1_ung truoc 2011 NSTW Thanh Hoa + Nge An gui Thu 12-5 2" xfId="2655"/>
    <cellStyle name="T_Book1_ung truoc 2011 NSTW Thanh Hoa + Nge An gui Thu 12-5 2 2" xfId="2656"/>
    <cellStyle name="T_Book1_ung truoc 2011 NSTW Thanh Hoa + Nge An gui Thu 12-5 3" xfId="2657"/>
    <cellStyle name="T_Book1_ung truoc 2011 NSTW Thanh Hoa + Nge An gui Thu 12-5_!1 1 bao cao giao KH ve HTCMT vung TNB   12-12-2011" xfId="2658"/>
    <cellStyle name="T_Book1_ung truoc 2011 NSTW Thanh Hoa + Nge An gui Thu 12-5_!1 1 bao cao giao KH ve HTCMT vung TNB   12-12-2011 2" xfId="2659"/>
    <cellStyle name="T_Book1_ung truoc 2011 NSTW Thanh Hoa + Nge An gui Thu 12-5_!1 1 bao cao giao KH ve HTCMT vung TNB   12-12-2011 2 2" xfId="2660"/>
    <cellStyle name="T_Book1_ung truoc 2011 NSTW Thanh Hoa + Nge An gui Thu 12-5_!1 1 bao cao giao KH ve HTCMT vung TNB   12-12-2011 3" xfId="2661"/>
    <cellStyle name="T_Book1_ung truoc 2011 NSTW Thanh Hoa + Nge An gui Thu 12-5_Bieu4HTMT" xfId="2662"/>
    <cellStyle name="T_Book1_ung truoc 2011 NSTW Thanh Hoa + Nge An gui Thu 12-5_Bieu4HTMT 2" xfId="2663"/>
    <cellStyle name="T_Book1_ung truoc 2011 NSTW Thanh Hoa + Nge An gui Thu 12-5_Bieu4HTMT 2 2" xfId="2664"/>
    <cellStyle name="T_Book1_ung truoc 2011 NSTW Thanh Hoa + Nge An gui Thu 12-5_Bieu4HTMT 3" xfId="2665"/>
    <cellStyle name="T_Book1_ung truoc 2011 NSTW Thanh Hoa + Nge An gui Thu 12-5_Bieu4HTMT_!1 1 bao cao giao KH ve HTCMT vung TNB   12-12-2011" xfId="2666"/>
    <cellStyle name="T_Book1_ung truoc 2011 NSTW Thanh Hoa + Nge An gui Thu 12-5_Bieu4HTMT_!1 1 bao cao giao KH ve HTCMT vung TNB   12-12-2011 2" xfId="2667"/>
    <cellStyle name="T_Book1_ung truoc 2011 NSTW Thanh Hoa + Nge An gui Thu 12-5_Bieu4HTMT_!1 1 bao cao giao KH ve HTCMT vung TNB   12-12-2011 2 2" xfId="2668"/>
    <cellStyle name="T_Book1_ung truoc 2011 NSTW Thanh Hoa + Nge An gui Thu 12-5_Bieu4HTMT_!1 1 bao cao giao KH ve HTCMT vung TNB   12-12-2011 3" xfId="2669"/>
    <cellStyle name="T_Book1_ung truoc 2011 NSTW Thanh Hoa + Nge An gui Thu 12-5_Bieu4HTMT_KH TPCP vung TNB (03-1-2012)" xfId="2670"/>
    <cellStyle name="T_Book1_ung truoc 2011 NSTW Thanh Hoa + Nge An gui Thu 12-5_Bieu4HTMT_KH TPCP vung TNB (03-1-2012) 2" xfId="2671"/>
    <cellStyle name="T_Book1_ung truoc 2011 NSTW Thanh Hoa + Nge An gui Thu 12-5_Bieu4HTMT_KH TPCP vung TNB (03-1-2012) 2 2" xfId="2672"/>
    <cellStyle name="T_Book1_ung truoc 2011 NSTW Thanh Hoa + Nge An gui Thu 12-5_Bieu4HTMT_KH TPCP vung TNB (03-1-2012) 3" xfId="2673"/>
    <cellStyle name="T_Book1_ung truoc 2011 NSTW Thanh Hoa + Nge An gui Thu 12-5_KH TPCP vung TNB (03-1-2012)" xfId="2674"/>
    <cellStyle name="T_Book1_ung truoc 2011 NSTW Thanh Hoa + Nge An gui Thu 12-5_KH TPCP vung TNB (03-1-2012) 2" xfId="2675"/>
    <cellStyle name="T_Book1_ung truoc 2011 NSTW Thanh Hoa + Nge An gui Thu 12-5_KH TPCP vung TNB (03-1-2012) 2 2" xfId="2676"/>
    <cellStyle name="T_Book1_ung truoc 2011 NSTW Thanh Hoa + Nge An gui Thu 12-5_KH TPCP vung TNB (03-1-2012) 3" xfId="2677"/>
    <cellStyle name="T_Book1_ÿÿÿÿÿ" xfId="2678"/>
    <cellStyle name="T_Book1_ÿÿÿÿÿ 2" xfId="2679"/>
    <cellStyle name="T_Book1_ÿÿÿÿÿ 2 2" xfId="2680"/>
    <cellStyle name="T_Book1_ÿÿÿÿÿ 3" xfId="2681"/>
    <cellStyle name="T_Cac bao cao TB  Milk-Yomilk-co Ke- CK 1-Vinh Thang" xfId="2682"/>
    <cellStyle name="T_Cac bao cao TB  Milk-Yomilk-co Ke- CK 1-Vinh Thang 2" xfId="2683"/>
    <cellStyle name="T_Cac bao cao TB  Milk-Yomilk-co Ke- CK 1-Vinh Thang 2 2" xfId="2684"/>
    <cellStyle name="T_Cac bao cao TB  Milk-Yomilk-co Ke- CK 1-Vinh Thang 2 3" xfId="2685"/>
    <cellStyle name="T_Cac bao cao TB  Milk-Yomilk-co Ke- CK 1-Vinh Thang 3" xfId="2686"/>
    <cellStyle name="T_Cac bao cao TB  Milk-Yomilk-co Ke- CK 1-Vinh Thang 4" xfId="2687"/>
    <cellStyle name="T_CDKT" xfId="2688"/>
    <cellStyle name="T_CDKT 2" xfId="2689"/>
    <cellStyle name="T_CDKT 2 2" xfId="2690"/>
    <cellStyle name="T_CDKT 2 3" xfId="2691"/>
    <cellStyle name="T_CDKT 3" xfId="2692"/>
    <cellStyle name="T_CDKT 4" xfId="2693"/>
    <cellStyle name="T_CDKT_Bang Gia" xfId="2694"/>
    <cellStyle name="T_CDKT_Bang Gia 2" xfId="2695"/>
    <cellStyle name="T_CDKT_Bang Gia 2 2" xfId="2696"/>
    <cellStyle name="T_CDKT_Bang Gia 2 3" xfId="2697"/>
    <cellStyle name="T_CDKT_Bang Gia 3" xfId="2698"/>
    <cellStyle name="T_CDKT_Bang Gia 4" xfId="2699"/>
    <cellStyle name="T_CDKT_Bang Gia_thanh toan cau tran (dot 7)-" xfId="2700"/>
    <cellStyle name="T_CDKT_Bang Gia_thanh toan cau tran (dot 7)- 2" xfId="2701"/>
    <cellStyle name="T_CDKT_Bang Gia_thanh toan cau tran (dot 7)- 2 2" xfId="2702"/>
    <cellStyle name="T_CDKT_Bang Gia_thanh toan cau tran (dot 7)- 2 3" xfId="2703"/>
    <cellStyle name="T_CDKT_Bang Gia_thanh toan cau tran (dot 7)- 3" xfId="2704"/>
    <cellStyle name="T_CDKT_Bang Gia_thanh toan cau tran (dot 7)- 4" xfId="2705"/>
    <cellStyle name="T_CDKT_Bang Gia_thanh_toan_cau_tran_dot_12" xfId="2706"/>
    <cellStyle name="T_CDKT_Bang Gia_thanh_toan_cau_tran_dot_12 2" xfId="2707"/>
    <cellStyle name="T_CDKT_Bang Gia_thanh_toan_cau_tran_dot_12 2 2" xfId="2708"/>
    <cellStyle name="T_CDKT_Bang Gia_thanh_toan_cau_tran_dot_12 2 3" xfId="2709"/>
    <cellStyle name="T_CDKT_Bang Gia_thanh_toan_cau_tran_dot_12 3" xfId="2710"/>
    <cellStyle name="T_CDKT_Bang Gia_thanh_toan_cau_tran_dot_12 4" xfId="2711"/>
    <cellStyle name="T_CDKT_Bang Gia_thanh_toandot_14" xfId="2712"/>
    <cellStyle name="T_CDKT_Bang Gia_thanh_toandot_14 2" xfId="2713"/>
    <cellStyle name="T_CDKT_Bang Gia_thanh_toandot_14 2 2" xfId="2714"/>
    <cellStyle name="T_CDKT_Bang Gia_thanh_toandot_14 2 3" xfId="2715"/>
    <cellStyle name="T_CDKT_Bang Gia_thanh_toandot_14 3" xfId="2716"/>
    <cellStyle name="T_CDKT_Bang Gia_thanh_toandot_14 4" xfId="2717"/>
    <cellStyle name="T_CDKT_Book1" xfId="2718"/>
    <cellStyle name="T_CDKT_Book1 2" xfId="2719"/>
    <cellStyle name="T_CDKT_Book1 2 2" xfId="2720"/>
    <cellStyle name="T_CDKT_Book1 2 3" xfId="2721"/>
    <cellStyle name="T_CDKT_Book1 3" xfId="2722"/>
    <cellStyle name="T_CDKT_Book1 4" xfId="2723"/>
    <cellStyle name="T_CDKT_KLNMD" xfId="2724"/>
    <cellStyle name="T_CDKT_KLNMD 2" xfId="2725"/>
    <cellStyle name="T_CDKT_KLNMD 2 2" xfId="2726"/>
    <cellStyle name="T_CDKT_KLNMD 2 3" xfId="2727"/>
    <cellStyle name="T_CDKT_KLNMD 3" xfId="2728"/>
    <cellStyle name="T_CDKT_KLNMD 4" xfId="2729"/>
    <cellStyle name="T_CDKT_thanh toan cau tran (dot 7)-" xfId="2730"/>
    <cellStyle name="T_CDKT_thanh toan cau tran (dot 7)- 2" xfId="2731"/>
    <cellStyle name="T_CDKT_thanh toan cau tran (dot 7)- 2 2" xfId="2732"/>
    <cellStyle name="T_CDKT_thanh toan cau tran (dot 7)- 2 3" xfId="2733"/>
    <cellStyle name="T_CDKT_thanh toan cau tran (dot 7)- 3" xfId="2734"/>
    <cellStyle name="T_CDKT_thanh toan cau tran (dot 7)- 4" xfId="2735"/>
    <cellStyle name="T_CDKT_thanh_toan_cau_tran_dot_12" xfId="2736"/>
    <cellStyle name="T_CDKT_thanh_toan_cau_tran_dot_12 2" xfId="2737"/>
    <cellStyle name="T_CDKT_thanh_toan_cau_tran_dot_12 2 2" xfId="2738"/>
    <cellStyle name="T_CDKT_thanh_toan_cau_tran_dot_12 2 3" xfId="2739"/>
    <cellStyle name="T_CDKT_thanh_toan_cau_tran_dot_12 3" xfId="2740"/>
    <cellStyle name="T_CDKT_thanh_toan_cau_tran_dot_12 4" xfId="2741"/>
    <cellStyle name="T_CDKT_thanh_toandot_14" xfId="2742"/>
    <cellStyle name="T_CDKT_thanh_toandot_14 2" xfId="2743"/>
    <cellStyle name="T_CDKT_thanh_toandot_14 2 2" xfId="2744"/>
    <cellStyle name="T_CDKT_thanh_toandot_14 2 3" xfId="2745"/>
    <cellStyle name="T_CDKT_thanh_toandot_14 3" xfId="2746"/>
    <cellStyle name="T_CDKT_thanh_toandot_14 4" xfId="2747"/>
    <cellStyle name="T_cham diem Milk chu ky2-ANH MINH" xfId="2748"/>
    <cellStyle name="T_cham diem Milk chu ky2-ANH MINH 2" xfId="2749"/>
    <cellStyle name="T_cham diem Milk chu ky2-ANH MINH 2 2" xfId="2750"/>
    <cellStyle name="T_cham diem Milk chu ky2-ANH MINH 2 3" xfId="2751"/>
    <cellStyle name="T_cham diem Milk chu ky2-ANH MINH 3" xfId="2752"/>
    <cellStyle name="T_cham diem Milk chu ky2-ANH MINH 4" xfId="2753"/>
    <cellStyle name="T_cham trung bay ck 1 m.Bac milk co ke 2" xfId="2754"/>
    <cellStyle name="T_cham trung bay ck 1 m.Bac milk co ke 2 2" xfId="2755"/>
    <cellStyle name="T_cham trung bay ck 1 m.Bac milk co ke 2 2 2" xfId="2756"/>
    <cellStyle name="T_cham trung bay ck 1 m.Bac milk co ke 2 2 3" xfId="2757"/>
    <cellStyle name="T_cham trung bay ck 1 m.Bac milk co ke 2 3" xfId="2758"/>
    <cellStyle name="T_cham trung bay ck 1 m.Bac milk co ke 2 4" xfId="2759"/>
    <cellStyle name="T_cham trung bay yao smart milk ck 2 mien Bac" xfId="2760"/>
    <cellStyle name="T_cham trung bay yao smart milk ck 2 mien Bac 2" xfId="2761"/>
    <cellStyle name="T_cham trung bay yao smart milk ck 2 mien Bac 2 2" xfId="2762"/>
    <cellStyle name="T_cham trung bay yao smart milk ck 2 mien Bac 2 3" xfId="2763"/>
    <cellStyle name="T_cham trung bay yao smart milk ck 2 mien Bac 3" xfId="2764"/>
    <cellStyle name="T_cham trung bay yao smart milk ck 2 mien Bac 4" xfId="2765"/>
    <cellStyle name="T_Chuan bi dau tu nam 2008" xfId="2766"/>
    <cellStyle name="T_Chuan bi dau tu nam 2008 2" xfId="2767"/>
    <cellStyle name="T_Chuan bi dau tu nam 2008 2 2" xfId="2768"/>
    <cellStyle name="T_Chuan bi dau tu nam 2008 3" xfId="2769"/>
    <cellStyle name="T_Chuan bi dau tu nam 2008_!1 1 bao cao giao KH ve HTCMT vung TNB   12-12-2011" xfId="2770"/>
    <cellStyle name="T_Chuan bi dau tu nam 2008_!1 1 bao cao giao KH ve HTCMT vung TNB   12-12-2011 2" xfId="2771"/>
    <cellStyle name="T_Chuan bi dau tu nam 2008_!1 1 bao cao giao KH ve HTCMT vung TNB   12-12-2011 2 2" xfId="2772"/>
    <cellStyle name="T_Chuan bi dau tu nam 2008_!1 1 bao cao giao KH ve HTCMT vung TNB   12-12-2011 3" xfId="2773"/>
    <cellStyle name="T_Chuan bi dau tu nam 2008_KH TPCP vung TNB (03-1-2012)" xfId="2774"/>
    <cellStyle name="T_Chuan bi dau tu nam 2008_KH TPCP vung TNB (03-1-2012) 2" xfId="2775"/>
    <cellStyle name="T_Chuan bi dau tu nam 2008_KH TPCP vung TNB (03-1-2012) 2 2" xfId="2776"/>
    <cellStyle name="T_Chuan bi dau tu nam 2008_KH TPCP vung TNB (03-1-2012) 3" xfId="2777"/>
    <cellStyle name="T_Copy of Bao cao  XDCB 7 thang nam 2008_So KH&amp;DT SUA" xfId="2778"/>
    <cellStyle name="T_Copy of Bao cao  XDCB 7 thang nam 2008_So KH&amp;DT SUA 2" xfId="2779"/>
    <cellStyle name="T_Copy of Bao cao  XDCB 7 thang nam 2008_So KH&amp;DT SUA 2 2" xfId="2780"/>
    <cellStyle name="T_Copy of Bao cao  XDCB 7 thang nam 2008_So KH&amp;DT SUA 3" xfId="2781"/>
    <cellStyle name="T_Copy of Bao cao  XDCB 7 thang nam 2008_So KH&amp;DT SUA_!1 1 bao cao giao KH ve HTCMT vung TNB   12-12-2011" xfId="2782"/>
    <cellStyle name="T_Copy of Bao cao  XDCB 7 thang nam 2008_So KH&amp;DT SUA_!1 1 bao cao giao KH ve HTCMT vung TNB   12-12-2011 2" xfId="2783"/>
    <cellStyle name="T_Copy of Bao cao  XDCB 7 thang nam 2008_So KH&amp;DT SUA_!1 1 bao cao giao KH ve HTCMT vung TNB   12-12-2011 2 2" xfId="2784"/>
    <cellStyle name="T_Copy of Bao cao  XDCB 7 thang nam 2008_So KH&amp;DT SUA_!1 1 bao cao giao KH ve HTCMT vung TNB   12-12-2011 3" xfId="2785"/>
    <cellStyle name="T_Copy of Bao cao  XDCB 7 thang nam 2008_So KH&amp;DT SUA_KH TPCP vung TNB (03-1-2012)" xfId="2786"/>
    <cellStyle name="T_Copy of Bao cao  XDCB 7 thang nam 2008_So KH&amp;DT SUA_KH TPCP vung TNB (03-1-2012) 2" xfId="2787"/>
    <cellStyle name="T_Copy of Bao cao  XDCB 7 thang nam 2008_So KH&amp;DT SUA_KH TPCP vung TNB (03-1-2012) 2 2" xfId="2788"/>
    <cellStyle name="T_Copy of Bao cao  XDCB 7 thang nam 2008_So KH&amp;DT SUA_KH TPCP vung TNB (03-1-2012) 3" xfId="2789"/>
    <cellStyle name="T_CPK" xfId="2790"/>
    <cellStyle name="T_CPK 2" xfId="2791"/>
    <cellStyle name="T_CPK 2 2" xfId="2792"/>
    <cellStyle name="T_CPK 3" xfId="2793"/>
    <cellStyle name="T_CPK_!1 1 bao cao giao KH ve HTCMT vung TNB   12-12-2011" xfId="2794"/>
    <cellStyle name="T_CPK_!1 1 bao cao giao KH ve HTCMT vung TNB   12-12-2011 2" xfId="2795"/>
    <cellStyle name="T_CPK_!1 1 bao cao giao KH ve HTCMT vung TNB   12-12-2011 2 2" xfId="2796"/>
    <cellStyle name="T_CPK_!1 1 bao cao giao KH ve HTCMT vung TNB   12-12-2011 3" xfId="2797"/>
    <cellStyle name="T_CPK_Bieu4HTMT" xfId="2798"/>
    <cellStyle name="T_CPK_Bieu4HTMT 2" xfId="2799"/>
    <cellStyle name="T_CPK_Bieu4HTMT 2 2" xfId="2800"/>
    <cellStyle name="T_CPK_Bieu4HTMT 3" xfId="2801"/>
    <cellStyle name="T_CPK_Bieu4HTMT_!1 1 bao cao giao KH ve HTCMT vung TNB   12-12-2011" xfId="2802"/>
    <cellStyle name="T_CPK_Bieu4HTMT_!1 1 bao cao giao KH ve HTCMT vung TNB   12-12-2011 2" xfId="2803"/>
    <cellStyle name="T_CPK_Bieu4HTMT_!1 1 bao cao giao KH ve HTCMT vung TNB   12-12-2011 2 2" xfId="2804"/>
    <cellStyle name="T_CPK_Bieu4HTMT_!1 1 bao cao giao KH ve HTCMT vung TNB   12-12-2011 3" xfId="2805"/>
    <cellStyle name="T_CPK_Bieu4HTMT_KH TPCP vung TNB (03-1-2012)" xfId="2806"/>
    <cellStyle name="T_CPK_Bieu4HTMT_KH TPCP vung TNB (03-1-2012) 2" xfId="2807"/>
    <cellStyle name="T_CPK_Bieu4HTMT_KH TPCP vung TNB (03-1-2012) 2 2" xfId="2808"/>
    <cellStyle name="T_CPK_Bieu4HTMT_KH TPCP vung TNB (03-1-2012) 3" xfId="2809"/>
    <cellStyle name="T_CPK_KH TPCP vung TNB (03-1-2012)" xfId="2810"/>
    <cellStyle name="T_CPK_KH TPCP vung TNB (03-1-2012) 2" xfId="2811"/>
    <cellStyle name="T_CPK_KH TPCP vung TNB (03-1-2012) 2 2" xfId="2812"/>
    <cellStyle name="T_CPK_KH TPCP vung TNB (03-1-2012) 3" xfId="2813"/>
    <cellStyle name="T_CTMTQG 2008" xfId="2814"/>
    <cellStyle name="T_CTMTQG 2008 2" xfId="2815"/>
    <cellStyle name="T_CTMTQG 2008 2 2" xfId="2816"/>
    <cellStyle name="T_CTMTQG 2008 3" xfId="2817"/>
    <cellStyle name="T_CTMTQG 2008_!1 1 bao cao giao KH ve HTCMT vung TNB   12-12-2011" xfId="2818"/>
    <cellStyle name="T_CTMTQG 2008_!1 1 bao cao giao KH ve HTCMT vung TNB   12-12-2011 2" xfId="2819"/>
    <cellStyle name="T_CTMTQG 2008_!1 1 bao cao giao KH ve HTCMT vung TNB   12-12-2011 2 2" xfId="2820"/>
    <cellStyle name="T_CTMTQG 2008_!1 1 bao cao giao KH ve HTCMT vung TNB   12-12-2011 3" xfId="2821"/>
    <cellStyle name="T_CTMTQG 2008_Bieu mau danh muc du an thuoc CTMTQG nam 2008" xfId="2822"/>
    <cellStyle name="T_CTMTQG 2008_Bieu mau danh muc du an thuoc CTMTQG nam 2008 2" xfId="2823"/>
    <cellStyle name="T_CTMTQG 2008_Bieu mau danh muc du an thuoc CTMTQG nam 2008 2 2" xfId="2824"/>
    <cellStyle name="T_CTMTQG 2008_Bieu mau danh muc du an thuoc CTMTQG nam 2008 3" xfId="2825"/>
    <cellStyle name="T_CTMTQG 2008_Bieu mau danh muc du an thuoc CTMTQG nam 2008_!1 1 bao cao giao KH ve HTCMT vung TNB   12-12-2011" xfId="2826"/>
    <cellStyle name="T_CTMTQG 2008_Bieu mau danh muc du an thuoc CTMTQG nam 2008_!1 1 bao cao giao KH ve HTCMT vung TNB   12-12-2011 2" xfId="2827"/>
    <cellStyle name="T_CTMTQG 2008_Bieu mau danh muc du an thuoc CTMTQG nam 2008_!1 1 bao cao giao KH ve HTCMT vung TNB   12-12-2011 2 2" xfId="2828"/>
    <cellStyle name="T_CTMTQG 2008_Bieu mau danh muc du an thuoc CTMTQG nam 2008_!1 1 bao cao giao KH ve HTCMT vung TNB   12-12-2011 3" xfId="2829"/>
    <cellStyle name="T_CTMTQG 2008_Bieu mau danh muc du an thuoc CTMTQG nam 2008_KH TPCP vung TNB (03-1-2012)" xfId="2830"/>
    <cellStyle name="T_CTMTQG 2008_Bieu mau danh muc du an thuoc CTMTQG nam 2008_KH TPCP vung TNB (03-1-2012) 2" xfId="2831"/>
    <cellStyle name="T_CTMTQG 2008_Bieu mau danh muc du an thuoc CTMTQG nam 2008_KH TPCP vung TNB (03-1-2012) 2 2" xfId="2832"/>
    <cellStyle name="T_CTMTQG 2008_Bieu mau danh muc du an thuoc CTMTQG nam 2008_KH TPCP vung TNB (03-1-2012) 3" xfId="2833"/>
    <cellStyle name="T_CTMTQG 2008_Hi-Tong hop KQ phan bo KH nam 08- LD fong giao 15-11-08" xfId="2834"/>
    <cellStyle name="T_CTMTQG 2008_Hi-Tong hop KQ phan bo KH nam 08- LD fong giao 15-11-08 2" xfId="2835"/>
    <cellStyle name="T_CTMTQG 2008_Hi-Tong hop KQ phan bo KH nam 08- LD fong giao 15-11-08 2 2" xfId="2836"/>
    <cellStyle name="T_CTMTQG 2008_Hi-Tong hop KQ phan bo KH nam 08- LD fong giao 15-11-08 3" xfId="2837"/>
    <cellStyle name="T_CTMTQG 2008_Hi-Tong hop KQ phan bo KH nam 08- LD fong giao 15-11-08_!1 1 bao cao giao KH ve HTCMT vung TNB   12-12-2011" xfId="2838"/>
    <cellStyle name="T_CTMTQG 2008_Hi-Tong hop KQ phan bo KH nam 08- LD fong giao 15-11-08_!1 1 bao cao giao KH ve HTCMT vung TNB   12-12-2011 2" xfId="2839"/>
    <cellStyle name="T_CTMTQG 2008_Hi-Tong hop KQ phan bo KH nam 08- LD fong giao 15-11-08_!1 1 bao cao giao KH ve HTCMT vung TNB   12-12-2011 2 2" xfId="2840"/>
    <cellStyle name="T_CTMTQG 2008_Hi-Tong hop KQ phan bo KH nam 08- LD fong giao 15-11-08_!1 1 bao cao giao KH ve HTCMT vung TNB   12-12-2011 3" xfId="2841"/>
    <cellStyle name="T_CTMTQG 2008_Hi-Tong hop KQ phan bo KH nam 08- LD fong giao 15-11-08_KH TPCP vung TNB (03-1-2012)" xfId="2842"/>
    <cellStyle name="T_CTMTQG 2008_Hi-Tong hop KQ phan bo KH nam 08- LD fong giao 15-11-08_KH TPCP vung TNB (03-1-2012) 2" xfId="2843"/>
    <cellStyle name="T_CTMTQG 2008_Hi-Tong hop KQ phan bo KH nam 08- LD fong giao 15-11-08_KH TPCP vung TNB (03-1-2012) 2 2" xfId="2844"/>
    <cellStyle name="T_CTMTQG 2008_Hi-Tong hop KQ phan bo KH nam 08- LD fong giao 15-11-08_KH TPCP vung TNB (03-1-2012) 3" xfId="2845"/>
    <cellStyle name="T_CTMTQG 2008_Ket qua thuc hien nam 2008" xfId="2846"/>
    <cellStyle name="T_CTMTQG 2008_Ket qua thuc hien nam 2008 2" xfId="2847"/>
    <cellStyle name="T_CTMTQG 2008_Ket qua thuc hien nam 2008 2 2" xfId="2848"/>
    <cellStyle name="T_CTMTQG 2008_Ket qua thuc hien nam 2008 3" xfId="2849"/>
    <cellStyle name="T_CTMTQG 2008_Ket qua thuc hien nam 2008_!1 1 bao cao giao KH ve HTCMT vung TNB   12-12-2011" xfId="2850"/>
    <cellStyle name="T_CTMTQG 2008_Ket qua thuc hien nam 2008_!1 1 bao cao giao KH ve HTCMT vung TNB   12-12-2011 2" xfId="2851"/>
    <cellStyle name="T_CTMTQG 2008_Ket qua thuc hien nam 2008_!1 1 bao cao giao KH ve HTCMT vung TNB   12-12-2011 2 2" xfId="2852"/>
    <cellStyle name="T_CTMTQG 2008_Ket qua thuc hien nam 2008_!1 1 bao cao giao KH ve HTCMT vung TNB   12-12-2011 3" xfId="2853"/>
    <cellStyle name="T_CTMTQG 2008_Ket qua thuc hien nam 2008_KH TPCP vung TNB (03-1-2012)" xfId="2854"/>
    <cellStyle name="T_CTMTQG 2008_Ket qua thuc hien nam 2008_KH TPCP vung TNB (03-1-2012) 2" xfId="2855"/>
    <cellStyle name="T_CTMTQG 2008_Ket qua thuc hien nam 2008_KH TPCP vung TNB (03-1-2012) 2 2" xfId="2856"/>
    <cellStyle name="T_CTMTQG 2008_Ket qua thuc hien nam 2008_KH TPCP vung TNB (03-1-2012) 3" xfId="2857"/>
    <cellStyle name="T_CTMTQG 2008_KH TPCP vung TNB (03-1-2012)" xfId="2858"/>
    <cellStyle name="T_CTMTQG 2008_KH TPCP vung TNB (03-1-2012) 2" xfId="2859"/>
    <cellStyle name="T_CTMTQG 2008_KH TPCP vung TNB (03-1-2012) 2 2" xfId="2860"/>
    <cellStyle name="T_CTMTQG 2008_KH TPCP vung TNB (03-1-2012) 3" xfId="2861"/>
    <cellStyle name="T_CTMTQG 2008_KH XDCB_2008 lan 1" xfId="2862"/>
    <cellStyle name="T_CTMTQG 2008_KH XDCB_2008 lan 1 2" xfId="2863"/>
    <cellStyle name="T_CTMTQG 2008_KH XDCB_2008 lan 1 2 2" xfId="2864"/>
    <cellStyle name="T_CTMTQG 2008_KH XDCB_2008 lan 1 3" xfId="2865"/>
    <cellStyle name="T_CTMTQG 2008_KH XDCB_2008 lan 1 sua ngay 27-10" xfId="2866"/>
    <cellStyle name="T_CTMTQG 2008_KH XDCB_2008 lan 1 sua ngay 27-10 2" xfId="2867"/>
    <cellStyle name="T_CTMTQG 2008_KH XDCB_2008 lan 1 sua ngay 27-10 2 2" xfId="2868"/>
    <cellStyle name="T_CTMTQG 2008_KH XDCB_2008 lan 1 sua ngay 27-10 3" xfId="2869"/>
    <cellStyle name="T_CTMTQG 2008_KH XDCB_2008 lan 1 sua ngay 27-10_!1 1 bao cao giao KH ve HTCMT vung TNB   12-12-2011" xfId="2870"/>
    <cellStyle name="T_CTMTQG 2008_KH XDCB_2008 lan 1 sua ngay 27-10_!1 1 bao cao giao KH ve HTCMT vung TNB   12-12-2011 2" xfId="2871"/>
    <cellStyle name="T_CTMTQG 2008_KH XDCB_2008 lan 1 sua ngay 27-10_!1 1 bao cao giao KH ve HTCMT vung TNB   12-12-2011 2 2" xfId="2872"/>
    <cellStyle name="T_CTMTQG 2008_KH XDCB_2008 lan 1 sua ngay 27-10_!1 1 bao cao giao KH ve HTCMT vung TNB   12-12-2011 3" xfId="2873"/>
    <cellStyle name="T_CTMTQG 2008_KH XDCB_2008 lan 1 sua ngay 27-10_KH TPCP vung TNB (03-1-2012)" xfId="2874"/>
    <cellStyle name="T_CTMTQG 2008_KH XDCB_2008 lan 1 sua ngay 27-10_KH TPCP vung TNB (03-1-2012) 2" xfId="2875"/>
    <cellStyle name="T_CTMTQG 2008_KH XDCB_2008 lan 1 sua ngay 27-10_KH TPCP vung TNB (03-1-2012) 2 2" xfId="2876"/>
    <cellStyle name="T_CTMTQG 2008_KH XDCB_2008 lan 1 sua ngay 27-10_KH TPCP vung TNB (03-1-2012) 3" xfId="2877"/>
    <cellStyle name="T_CTMTQG 2008_KH XDCB_2008 lan 1_!1 1 bao cao giao KH ve HTCMT vung TNB   12-12-2011" xfId="2878"/>
    <cellStyle name="T_CTMTQG 2008_KH XDCB_2008 lan 1_!1 1 bao cao giao KH ve HTCMT vung TNB   12-12-2011 2" xfId="2879"/>
    <cellStyle name="T_CTMTQG 2008_KH XDCB_2008 lan 1_!1 1 bao cao giao KH ve HTCMT vung TNB   12-12-2011 2 2" xfId="2880"/>
    <cellStyle name="T_CTMTQG 2008_KH XDCB_2008 lan 1_!1 1 bao cao giao KH ve HTCMT vung TNB   12-12-2011 3" xfId="2881"/>
    <cellStyle name="T_CTMTQG 2008_KH XDCB_2008 lan 1_KH TPCP vung TNB (03-1-2012)" xfId="2882"/>
    <cellStyle name="T_CTMTQG 2008_KH XDCB_2008 lan 1_KH TPCP vung TNB (03-1-2012) 2" xfId="2883"/>
    <cellStyle name="T_CTMTQG 2008_KH XDCB_2008 lan 1_KH TPCP vung TNB (03-1-2012) 2 2" xfId="2884"/>
    <cellStyle name="T_CTMTQG 2008_KH XDCB_2008 lan 1_KH TPCP vung TNB (03-1-2012) 3" xfId="2885"/>
    <cellStyle name="T_CTMTQG 2008_KH XDCB_2008 lan 2 sua ngay 10-11" xfId="2886"/>
    <cellStyle name="T_CTMTQG 2008_KH XDCB_2008 lan 2 sua ngay 10-11 2" xfId="2887"/>
    <cellStyle name="T_CTMTQG 2008_KH XDCB_2008 lan 2 sua ngay 10-11 2 2" xfId="2888"/>
    <cellStyle name="T_CTMTQG 2008_KH XDCB_2008 lan 2 sua ngay 10-11 3" xfId="2889"/>
    <cellStyle name="T_CTMTQG 2008_KH XDCB_2008 lan 2 sua ngay 10-11_!1 1 bao cao giao KH ve HTCMT vung TNB   12-12-2011" xfId="2890"/>
    <cellStyle name="T_CTMTQG 2008_KH XDCB_2008 lan 2 sua ngay 10-11_!1 1 bao cao giao KH ve HTCMT vung TNB   12-12-2011 2" xfId="2891"/>
    <cellStyle name="T_CTMTQG 2008_KH XDCB_2008 lan 2 sua ngay 10-11_!1 1 bao cao giao KH ve HTCMT vung TNB   12-12-2011 2 2" xfId="2892"/>
    <cellStyle name="T_CTMTQG 2008_KH XDCB_2008 lan 2 sua ngay 10-11_!1 1 bao cao giao KH ve HTCMT vung TNB   12-12-2011 3" xfId="2893"/>
    <cellStyle name="T_CTMTQG 2008_KH XDCB_2008 lan 2 sua ngay 10-11_KH TPCP vung TNB (03-1-2012)" xfId="2894"/>
    <cellStyle name="T_CTMTQG 2008_KH XDCB_2008 lan 2 sua ngay 10-11_KH TPCP vung TNB (03-1-2012) 2" xfId="2895"/>
    <cellStyle name="T_CTMTQG 2008_KH XDCB_2008 lan 2 sua ngay 10-11_KH TPCP vung TNB (03-1-2012) 2 2" xfId="2896"/>
    <cellStyle name="T_CTMTQG 2008_KH XDCB_2008 lan 2 sua ngay 10-11_KH TPCP vung TNB (03-1-2012) 3" xfId="2897"/>
    <cellStyle name="T_CVDS km 663+273 duyet" xfId="2898"/>
    <cellStyle name="T_CVDS km 663+273 duyet 2" xfId="2899"/>
    <cellStyle name="T_CVDS km 663+273 duyet 2 2" xfId="2900"/>
    <cellStyle name="T_CVDS km 663+273 duyet 2 3" xfId="2901"/>
    <cellStyle name="T_CVDS km 663+273 duyet 3" xfId="2902"/>
    <cellStyle name="T_CVDS km 663+273 duyet 4" xfId="2903"/>
    <cellStyle name="T_CVDSvaDB km 652+852" xfId="2904"/>
    <cellStyle name="T_CVDSvaDB km 652+852 2" xfId="2905"/>
    <cellStyle name="T_CVDSvaDB km 652+852 2 2" xfId="2906"/>
    <cellStyle name="T_CVDSvaDB km 652+852 2 3" xfId="2907"/>
    <cellStyle name="T_CVDSvaDB km 652+852 3" xfId="2908"/>
    <cellStyle name="T_CVDSvaDB km 652+852 4" xfId="2909"/>
    <cellStyle name="T_danh muc chuan bi dau tu 2011 ngay 07-6-2011" xfId="2910"/>
    <cellStyle name="T_danh muc chuan bi dau tu 2011 ngay 07-6-2011 2" xfId="2911"/>
    <cellStyle name="T_danh muc chuan bi dau tu 2011 ngay 07-6-2011 2 2" xfId="2912"/>
    <cellStyle name="T_danh muc chuan bi dau tu 2011 ngay 07-6-2011 3" xfId="2913"/>
    <cellStyle name="T_danh muc chuan bi dau tu 2011 ngay 07-6-2011_!1 1 bao cao giao KH ve HTCMT vung TNB   12-12-2011" xfId="2914"/>
    <cellStyle name="T_danh muc chuan bi dau tu 2011 ngay 07-6-2011_!1 1 bao cao giao KH ve HTCMT vung TNB   12-12-2011 2" xfId="2915"/>
    <cellStyle name="T_danh muc chuan bi dau tu 2011 ngay 07-6-2011_!1 1 bao cao giao KH ve HTCMT vung TNB   12-12-2011 2 2" xfId="2916"/>
    <cellStyle name="T_danh muc chuan bi dau tu 2011 ngay 07-6-2011_!1 1 bao cao giao KH ve HTCMT vung TNB   12-12-2011 3" xfId="2917"/>
    <cellStyle name="T_danh muc chuan bi dau tu 2011 ngay 07-6-2011_KH TPCP vung TNB (03-1-2012)" xfId="2918"/>
    <cellStyle name="T_danh muc chuan bi dau tu 2011 ngay 07-6-2011_KH TPCP vung TNB (03-1-2012) 2" xfId="2919"/>
    <cellStyle name="T_danh muc chuan bi dau tu 2011 ngay 07-6-2011_KH TPCP vung TNB (03-1-2012) 2 2" xfId="2920"/>
    <cellStyle name="T_danh muc chuan bi dau tu 2011 ngay 07-6-2011_KH TPCP vung TNB (03-1-2012) 3" xfId="2921"/>
    <cellStyle name="T_Danh muc pbo nguon von XSKT, XDCB nam 2009 chuyen qua nam 2010" xfId="2922"/>
    <cellStyle name="T_Danh muc pbo nguon von XSKT, XDCB nam 2009 chuyen qua nam 2010 2" xfId="2923"/>
    <cellStyle name="T_Danh muc pbo nguon von XSKT, XDCB nam 2009 chuyen qua nam 2010 2 2" xfId="2924"/>
    <cellStyle name="T_Danh muc pbo nguon von XSKT, XDCB nam 2009 chuyen qua nam 2010 3" xfId="2925"/>
    <cellStyle name="T_Danh muc pbo nguon von XSKT, XDCB nam 2009 chuyen qua nam 2010_!1 1 bao cao giao KH ve HTCMT vung TNB   12-12-2011" xfId="2926"/>
    <cellStyle name="T_Danh muc pbo nguon von XSKT, XDCB nam 2009 chuyen qua nam 2010_!1 1 bao cao giao KH ve HTCMT vung TNB   12-12-2011 2" xfId="2927"/>
    <cellStyle name="T_Danh muc pbo nguon von XSKT, XDCB nam 2009 chuyen qua nam 2010_!1 1 bao cao giao KH ve HTCMT vung TNB   12-12-2011 2 2" xfId="2928"/>
    <cellStyle name="T_Danh muc pbo nguon von XSKT, XDCB nam 2009 chuyen qua nam 2010_!1 1 bao cao giao KH ve HTCMT vung TNB   12-12-2011 3" xfId="2929"/>
    <cellStyle name="T_Danh muc pbo nguon von XSKT, XDCB nam 2009 chuyen qua nam 2010_KH TPCP vung TNB (03-1-2012)" xfId="2930"/>
    <cellStyle name="T_Danh muc pbo nguon von XSKT, XDCB nam 2009 chuyen qua nam 2010_KH TPCP vung TNB (03-1-2012) 2" xfId="2931"/>
    <cellStyle name="T_Danh muc pbo nguon von XSKT, XDCB nam 2009 chuyen qua nam 2010_KH TPCP vung TNB (03-1-2012) 2 2" xfId="2932"/>
    <cellStyle name="T_Danh muc pbo nguon von XSKT, XDCB nam 2009 chuyen qua nam 2010_KH TPCP vung TNB (03-1-2012) 3" xfId="2933"/>
    <cellStyle name="T_danh sach chua nop bcao trung bay sua chua  tinh den 1-3-06" xfId="2934"/>
    <cellStyle name="T_danh sach chua nop bcao trung bay sua chua  tinh den 1-3-06 2" xfId="2935"/>
    <cellStyle name="T_danh sach chua nop bcao trung bay sua chua  tinh den 1-3-06 2 2" xfId="2936"/>
    <cellStyle name="T_danh sach chua nop bcao trung bay sua chua  tinh den 1-3-06 2 3" xfId="2937"/>
    <cellStyle name="T_danh sach chua nop bcao trung bay sua chua  tinh den 1-3-06 3" xfId="2938"/>
    <cellStyle name="T_danh sach chua nop bcao trung bay sua chua  tinh den 1-3-06 4" xfId="2939"/>
    <cellStyle name="T_Danh sach KH TB MilkYomilk Yao  Smart chu ky 2-Vinh Thang" xfId="2940"/>
    <cellStyle name="T_Danh sach KH TB MilkYomilk Yao  Smart chu ky 2-Vinh Thang 2" xfId="2941"/>
    <cellStyle name="T_Danh sach KH TB MilkYomilk Yao  Smart chu ky 2-Vinh Thang 2 2" xfId="2942"/>
    <cellStyle name="T_Danh sach KH TB MilkYomilk Yao  Smart chu ky 2-Vinh Thang 2 3" xfId="2943"/>
    <cellStyle name="T_Danh sach KH TB MilkYomilk Yao  Smart chu ky 2-Vinh Thang 3" xfId="2944"/>
    <cellStyle name="T_Danh sach KH TB MilkYomilk Yao  Smart chu ky 2-Vinh Thang 4" xfId="2945"/>
    <cellStyle name="T_Danh sach KH trung bay MilkYomilk co ke chu ky 2-Vinh Thang" xfId="2946"/>
    <cellStyle name="T_Danh sach KH trung bay MilkYomilk co ke chu ky 2-Vinh Thang 2" xfId="2947"/>
    <cellStyle name="T_Danh sach KH trung bay MilkYomilk co ke chu ky 2-Vinh Thang 2 2" xfId="2948"/>
    <cellStyle name="T_Danh sach KH trung bay MilkYomilk co ke chu ky 2-Vinh Thang 2 3" xfId="2949"/>
    <cellStyle name="T_Danh sach KH trung bay MilkYomilk co ke chu ky 2-Vinh Thang 3" xfId="2950"/>
    <cellStyle name="T_Danh sach KH trung bay MilkYomilk co ke chu ky 2-Vinh Thang 4" xfId="2951"/>
    <cellStyle name="T_dieu chinh KH 2011 ngay 26-5-2011111" xfId="2952"/>
    <cellStyle name="T_dieu chinh KH 2011 ngay 26-5-2011111 2" xfId="2953"/>
    <cellStyle name="T_dieu chinh KH 2011 ngay 26-5-2011111 2 2" xfId="2954"/>
    <cellStyle name="T_dieu chinh KH 2011 ngay 26-5-2011111 3" xfId="2955"/>
    <cellStyle name="T_dieu chinh KH 2011 ngay 26-5-2011111_!1 1 bao cao giao KH ve HTCMT vung TNB   12-12-2011" xfId="2956"/>
    <cellStyle name="T_dieu chinh KH 2011 ngay 26-5-2011111_!1 1 bao cao giao KH ve HTCMT vung TNB   12-12-2011 2" xfId="2957"/>
    <cellStyle name="T_dieu chinh KH 2011 ngay 26-5-2011111_!1 1 bao cao giao KH ve HTCMT vung TNB   12-12-2011 2 2" xfId="2958"/>
    <cellStyle name="T_dieu chinh KH 2011 ngay 26-5-2011111_!1 1 bao cao giao KH ve HTCMT vung TNB   12-12-2011 3" xfId="2959"/>
    <cellStyle name="T_dieu chinh KH 2011 ngay 26-5-2011111_KH TPCP vung TNB (03-1-2012)" xfId="2960"/>
    <cellStyle name="T_dieu chinh KH 2011 ngay 26-5-2011111_KH TPCP vung TNB (03-1-2012) 2" xfId="2961"/>
    <cellStyle name="T_dieu chinh KH 2011 ngay 26-5-2011111_KH TPCP vung TNB (03-1-2012) 2 2" xfId="2962"/>
    <cellStyle name="T_dieu chinh KH 2011 ngay 26-5-2011111_KH TPCP vung TNB (03-1-2012) 3" xfId="2963"/>
    <cellStyle name="T_DS KCH PHAN BO VON NSDP NAM 2010" xfId="2964"/>
    <cellStyle name="T_DS KCH PHAN BO VON NSDP NAM 2010 2" xfId="2965"/>
    <cellStyle name="T_DS KCH PHAN BO VON NSDP NAM 2010 2 2" xfId="2966"/>
    <cellStyle name="T_DS KCH PHAN BO VON NSDP NAM 2010 3" xfId="2967"/>
    <cellStyle name="T_DS KCH PHAN BO VON NSDP NAM 2010_!1 1 bao cao giao KH ve HTCMT vung TNB   12-12-2011" xfId="2968"/>
    <cellStyle name="T_DS KCH PHAN BO VON NSDP NAM 2010_!1 1 bao cao giao KH ve HTCMT vung TNB   12-12-2011 2" xfId="2969"/>
    <cellStyle name="T_DS KCH PHAN BO VON NSDP NAM 2010_!1 1 bao cao giao KH ve HTCMT vung TNB   12-12-2011 2 2" xfId="2970"/>
    <cellStyle name="T_DS KCH PHAN BO VON NSDP NAM 2010_!1 1 bao cao giao KH ve HTCMT vung TNB   12-12-2011 3" xfId="2971"/>
    <cellStyle name="T_DS KCH PHAN BO VON NSDP NAM 2010_KH TPCP vung TNB (03-1-2012)" xfId="2972"/>
    <cellStyle name="T_DS KCH PHAN BO VON NSDP NAM 2010_KH TPCP vung TNB (03-1-2012) 2" xfId="2973"/>
    <cellStyle name="T_DS KCH PHAN BO VON NSDP NAM 2010_KH TPCP vung TNB (03-1-2012) 2 2" xfId="2974"/>
    <cellStyle name="T_DS KCH PHAN BO VON NSDP NAM 2010_KH TPCP vung TNB (03-1-2012) 3" xfId="2975"/>
    <cellStyle name="T_DSACH MILK YO MILK CK 2 M.BAC" xfId="2976"/>
    <cellStyle name="T_DSACH MILK YO MILK CK 2 M.BAC 2" xfId="2977"/>
    <cellStyle name="T_DSACH MILK YO MILK CK 2 M.BAC 2 2" xfId="2978"/>
    <cellStyle name="T_DSACH MILK YO MILK CK 2 M.BAC 2 3" xfId="2979"/>
    <cellStyle name="T_DSACH MILK YO MILK CK 2 M.BAC 3" xfId="2980"/>
    <cellStyle name="T_DSACH MILK YO MILK CK 2 M.BAC 4" xfId="2981"/>
    <cellStyle name="T_DSKH Tbay Milk , Yomilk CK 2 Vu Thi Hanh" xfId="2982"/>
    <cellStyle name="T_DSKH Tbay Milk , Yomilk CK 2 Vu Thi Hanh 2" xfId="2983"/>
    <cellStyle name="T_DSKH Tbay Milk , Yomilk CK 2 Vu Thi Hanh 2 2" xfId="2984"/>
    <cellStyle name="T_DSKH Tbay Milk , Yomilk CK 2 Vu Thi Hanh 2 3" xfId="2985"/>
    <cellStyle name="T_DSKH Tbay Milk , Yomilk CK 2 Vu Thi Hanh 3" xfId="2986"/>
    <cellStyle name="T_DSKH Tbay Milk , Yomilk CK 2 Vu Thi Hanh 4" xfId="2987"/>
    <cellStyle name="T_DT533C" xfId="2988"/>
    <cellStyle name="T_DT533C 2" xfId="2989"/>
    <cellStyle name="T_DT533C 2 2" xfId="2990"/>
    <cellStyle name="T_DT533C 2 3" xfId="2991"/>
    <cellStyle name="T_DT533C 3" xfId="2992"/>
    <cellStyle name="T_DT533C 4" xfId="2993"/>
    <cellStyle name="T_Du an khoi cong moi nam 2010" xfId="2994"/>
    <cellStyle name="T_Du an khoi cong moi nam 2010 2" xfId="2995"/>
    <cellStyle name="T_Du an khoi cong moi nam 2010 2 2" xfId="2996"/>
    <cellStyle name="T_Du an khoi cong moi nam 2010 3" xfId="2997"/>
    <cellStyle name="T_Du an khoi cong moi nam 2010_!1 1 bao cao giao KH ve HTCMT vung TNB   12-12-2011" xfId="2998"/>
    <cellStyle name="T_Du an khoi cong moi nam 2010_!1 1 bao cao giao KH ve HTCMT vung TNB   12-12-2011 2" xfId="2999"/>
    <cellStyle name="T_Du an khoi cong moi nam 2010_!1 1 bao cao giao KH ve HTCMT vung TNB   12-12-2011 2 2" xfId="3000"/>
    <cellStyle name="T_Du an khoi cong moi nam 2010_!1 1 bao cao giao KH ve HTCMT vung TNB   12-12-2011 3" xfId="3001"/>
    <cellStyle name="T_Du an khoi cong moi nam 2010_KH TPCP vung TNB (03-1-2012)" xfId="3002"/>
    <cellStyle name="T_Du an khoi cong moi nam 2010_KH TPCP vung TNB (03-1-2012) 2" xfId="3003"/>
    <cellStyle name="T_Du an khoi cong moi nam 2010_KH TPCP vung TNB (03-1-2012) 2 2" xfId="3004"/>
    <cellStyle name="T_Du an khoi cong moi nam 2010_KH TPCP vung TNB (03-1-2012) 3" xfId="3005"/>
    <cellStyle name="T_DU AN TKQH VA CHUAN BI DAU TU NAM 2007 sua ngay 9-11" xfId="3006"/>
    <cellStyle name="T_DU AN TKQH VA CHUAN BI DAU TU NAM 2007 sua ngay 9-11 2" xfId="3007"/>
    <cellStyle name="T_DU AN TKQH VA CHUAN BI DAU TU NAM 2007 sua ngay 9-11 2 2" xfId="3008"/>
    <cellStyle name="T_DU AN TKQH VA CHUAN BI DAU TU NAM 2007 sua ngay 9-11 3" xfId="3009"/>
    <cellStyle name="T_DU AN TKQH VA CHUAN BI DAU TU NAM 2007 sua ngay 9-11_!1 1 bao cao giao KH ve HTCMT vung TNB   12-12-2011" xfId="3010"/>
    <cellStyle name="T_DU AN TKQH VA CHUAN BI DAU TU NAM 2007 sua ngay 9-11_!1 1 bao cao giao KH ve HTCMT vung TNB   12-12-2011 2" xfId="3011"/>
    <cellStyle name="T_DU AN TKQH VA CHUAN BI DAU TU NAM 2007 sua ngay 9-11_!1 1 bao cao giao KH ve HTCMT vung TNB   12-12-2011 2 2" xfId="3012"/>
    <cellStyle name="T_DU AN TKQH VA CHUAN BI DAU TU NAM 2007 sua ngay 9-11_!1 1 bao cao giao KH ve HTCMT vung TNB   12-12-2011 3" xfId="3013"/>
    <cellStyle name="T_DU AN TKQH VA CHUAN BI DAU TU NAM 2007 sua ngay 9-11_Bieu mau danh muc du an thuoc CTMTQG nam 2008" xfId="3014"/>
    <cellStyle name="T_DU AN TKQH VA CHUAN BI DAU TU NAM 2007 sua ngay 9-11_Bieu mau danh muc du an thuoc CTMTQG nam 2008 2" xfId="3015"/>
    <cellStyle name="T_DU AN TKQH VA CHUAN BI DAU TU NAM 2007 sua ngay 9-11_Bieu mau danh muc du an thuoc CTMTQG nam 2008 2 2" xfId="3016"/>
    <cellStyle name="T_DU AN TKQH VA CHUAN BI DAU TU NAM 2007 sua ngay 9-11_Bieu mau danh muc du an thuoc CTMTQG nam 2008 3" xfId="3017"/>
    <cellStyle name="T_DU AN TKQH VA CHUAN BI DAU TU NAM 2007 sua ngay 9-11_Bieu mau danh muc du an thuoc CTMTQG nam 2008_!1 1 bao cao giao KH ve HTCMT vung TNB   12-12-2011" xfId="3018"/>
    <cellStyle name="T_DU AN TKQH VA CHUAN BI DAU TU NAM 2007 sua ngay 9-11_Bieu mau danh muc du an thuoc CTMTQG nam 2008_!1 1 bao cao giao KH ve HTCMT vung TNB   12-12-2011 2" xfId="3019"/>
    <cellStyle name="T_DU AN TKQH VA CHUAN BI DAU TU NAM 2007 sua ngay 9-11_Bieu mau danh muc du an thuoc CTMTQG nam 2008_!1 1 bao cao giao KH ve HTCMT vung TNB   12-12-2011 2 2" xfId="3020"/>
    <cellStyle name="T_DU AN TKQH VA CHUAN BI DAU TU NAM 2007 sua ngay 9-11_Bieu mau danh muc du an thuoc CTMTQG nam 2008_!1 1 bao cao giao KH ve HTCMT vung TNB   12-12-2011 3" xfId="3021"/>
    <cellStyle name="T_DU AN TKQH VA CHUAN BI DAU TU NAM 2007 sua ngay 9-11_Bieu mau danh muc du an thuoc CTMTQG nam 2008_KH TPCP vung TNB (03-1-2012)" xfId="3022"/>
    <cellStyle name="T_DU AN TKQH VA CHUAN BI DAU TU NAM 2007 sua ngay 9-11_Bieu mau danh muc du an thuoc CTMTQG nam 2008_KH TPCP vung TNB (03-1-2012) 2" xfId="3023"/>
    <cellStyle name="T_DU AN TKQH VA CHUAN BI DAU TU NAM 2007 sua ngay 9-11_Bieu mau danh muc du an thuoc CTMTQG nam 2008_KH TPCP vung TNB (03-1-2012) 2 2" xfId="3024"/>
    <cellStyle name="T_DU AN TKQH VA CHUAN BI DAU TU NAM 2007 sua ngay 9-11_Bieu mau danh muc du an thuoc CTMTQG nam 2008_KH TPCP vung TNB (03-1-2012) 3" xfId="3025"/>
    <cellStyle name="T_DU AN TKQH VA CHUAN BI DAU TU NAM 2007 sua ngay 9-11_Du an khoi cong moi nam 2010" xfId="3026"/>
    <cellStyle name="T_DU AN TKQH VA CHUAN BI DAU TU NAM 2007 sua ngay 9-11_Du an khoi cong moi nam 2010 2" xfId="3027"/>
    <cellStyle name="T_DU AN TKQH VA CHUAN BI DAU TU NAM 2007 sua ngay 9-11_Du an khoi cong moi nam 2010 2 2" xfId="3028"/>
    <cellStyle name="T_DU AN TKQH VA CHUAN BI DAU TU NAM 2007 sua ngay 9-11_Du an khoi cong moi nam 2010 3" xfId="3029"/>
    <cellStyle name="T_DU AN TKQH VA CHUAN BI DAU TU NAM 2007 sua ngay 9-11_Du an khoi cong moi nam 2010_!1 1 bao cao giao KH ve HTCMT vung TNB   12-12-2011" xfId="3030"/>
    <cellStyle name="T_DU AN TKQH VA CHUAN BI DAU TU NAM 2007 sua ngay 9-11_Du an khoi cong moi nam 2010_!1 1 bao cao giao KH ve HTCMT vung TNB   12-12-2011 2" xfId="3031"/>
    <cellStyle name="T_DU AN TKQH VA CHUAN BI DAU TU NAM 2007 sua ngay 9-11_Du an khoi cong moi nam 2010_!1 1 bao cao giao KH ve HTCMT vung TNB   12-12-2011 2 2" xfId="3032"/>
    <cellStyle name="T_DU AN TKQH VA CHUAN BI DAU TU NAM 2007 sua ngay 9-11_Du an khoi cong moi nam 2010_!1 1 bao cao giao KH ve HTCMT vung TNB   12-12-2011 3" xfId="3033"/>
    <cellStyle name="T_DU AN TKQH VA CHUAN BI DAU TU NAM 2007 sua ngay 9-11_Du an khoi cong moi nam 2010_KH TPCP vung TNB (03-1-2012)" xfId="3034"/>
    <cellStyle name="T_DU AN TKQH VA CHUAN BI DAU TU NAM 2007 sua ngay 9-11_Du an khoi cong moi nam 2010_KH TPCP vung TNB (03-1-2012) 2" xfId="3035"/>
    <cellStyle name="T_DU AN TKQH VA CHUAN BI DAU TU NAM 2007 sua ngay 9-11_Du an khoi cong moi nam 2010_KH TPCP vung TNB (03-1-2012) 2 2" xfId="3036"/>
    <cellStyle name="T_DU AN TKQH VA CHUAN BI DAU TU NAM 2007 sua ngay 9-11_Du an khoi cong moi nam 2010_KH TPCP vung TNB (03-1-2012) 3" xfId="3037"/>
    <cellStyle name="T_DU AN TKQH VA CHUAN BI DAU TU NAM 2007 sua ngay 9-11_Ket qua phan bo von nam 2008" xfId="3038"/>
    <cellStyle name="T_DU AN TKQH VA CHUAN BI DAU TU NAM 2007 sua ngay 9-11_Ket qua phan bo von nam 2008 2" xfId="3039"/>
    <cellStyle name="T_DU AN TKQH VA CHUAN BI DAU TU NAM 2007 sua ngay 9-11_Ket qua phan bo von nam 2008 2 2" xfId="3040"/>
    <cellStyle name="T_DU AN TKQH VA CHUAN BI DAU TU NAM 2007 sua ngay 9-11_Ket qua phan bo von nam 2008 3" xfId="3041"/>
    <cellStyle name="T_DU AN TKQH VA CHUAN BI DAU TU NAM 2007 sua ngay 9-11_Ket qua phan bo von nam 2008_!1 1 bao cao giao KH ve HTCMT vung TNB   12-12-2011" xfId="3042"/>
    <cellStyle name="T_DU AN TKQH VA CHUAN BI DAU TU NAM 2007 sua ngay 9-11_Ket qua phan bo von nam 2008_!1 1 bao cao giao KH ve HTCMT vung TNB   12-12-2011 2" xfId="3043"/>
    <cellStyle name="T_DU AN TKQH VA CHUAN BI DAU TU NAM 2007 sua ngay 9-11_Ket qua phan bo von nam 2008_!1 1 bao cao giao KH ve HTCMT vung TNB   12-12-2011 2 2" xfId="3044"/>
    <cellStyle name="T_DU AN TKQH VA CHUAN BI DAU TU NAM 2007 sua ngay 9-11_Ket qua phan bo von nam 2008_!1 1 bao cao giao KH ve HTCMT vung TNB   12-12-2011 3" xfId="3045"/>
    <cellStyle name="T_DU AN TKQH VA CHUAN BI DAU TU NAM 2007 sua ngay 9-11_Ket qua phan bo von nam 2008_KH TPCP vung TNB (03-1-2012)" xfId="3046"/>
    <cellStyle name="T_DU AN TKQH VA CHUAN BI DAU TU NAM 2007 sua ngay 9-11_Ket qua phan bo von nam 2008_KH TPCP vung TNB (03-1-2012) 2" xfId="3047"/>
    <cellStyle name="T_DU AN TKQH VA CHUAN BI DAU TU NAM 2007 sua ngay 9-11_Ket qua phan bo von nam 2008_KH TPCP vung TNB (03-1-2012) 2 2" xfId="3048"/>
    <cellStyle name="T_DU AN TKQH VA CHUAN BI DAU TU NAM 2007 sua ngay 9-11_Ket qua phan bo von nam 2008_KH TPCP vung TNB (03-1-2012) 3" xfId="3049"/>
    <cellStyle name="T_DU AN TKQH VA CHUAN BI DAU TU NAM 2007 sua ngay 9-11_KH TPCP vung TNB (03-1-2012)" xfId="3050"/>
    <cellStyle name="T_DU AN TKQH VA CHUAN BI DAU TU NAM 2007 sua ngay 9-11_KH TPCP vung TNB (03-1-2012) 2" xfId="3051"/>
    <cellStyle name="T_DU AN TKQH VA CHUAN BI DAU TU NAM 2007 sua ngay 9-11_KH TPCP vung TNB (03-1-2012) 2 2" xfId="3052"/>
    <cellStyle name="T_DU AN TKQH VA CHUAN BI DAU TU NAM 2007 sua ngay 9-11_KH TPCP vung TNB (03-1-2012) 3" xfId="3053"/>
    <cellStyle name="T_DU AN TKQH VA CHUAN BI DAU TU NAM 2007 sua ngay 9-11_KH XDCB_2008 lan 2 sua ngay 10-11" xfId="3054"/>
    <cellStyle name="T_DU AN TKQH VA CHUAN BI DAU TU NAM 2007 sua ngay 9-11_KH XDCB_2008 lan 2 sua ngay 10-11 2" xfId="3055"/>
    <cellStyle name="T_DU AN TKQH VA CHUAN BI DAU TU NAM 2007 sua ngay 9-11_KH XDCB_2008 lan 2 sua ngay 10-11 2 2" xfId="3056"/>
    <cellStyle name="T_DU AN TKQH VA CHUAN BI DAU TU NAM 2007 sua ngay 9-11_KH XDCB_2008 lan 2 sua ngay 10-11 3" xfId="3057"/>
    <cellStyle name="T_DU AN TKQH VA CHUAN BI DAU TU NAM 2007 sua ngay 9-11_KH XDCB_2008 lan 2 sua ngay 10-11_!1 1 bao cao giao KH ve HTCMT vung TNB   12-12-2011" xfId="3058"/>
    <cellStyle name="T_DU AN TKQH VA CHUAN BI DAU TU NAM 2007 sua ngay 9-11_KH XDCB_2008 lan 2 sua ngay 10-11_!1 1 bao cao giao KH ve HTCMT vung TNB   12-12-2011 2" xfId="3059"/>
    <cellStyle name="T_DU AN TKQH VA CHUAN BI DAU TU NAM 2007 sua ngay 9-11_KH XDCB_2008 lan 2 sua ngay 10-11_!1 1 bao cao giao KH ve HTCMT vung TNB   12-12-2011 2 2" xfId="3060"/>
    <cellStyle name="T_DU AN TKQH VA CHUAN BI DAU TU NAM 2007 sua ngay 9-11_KH XDCB_2008 lan 2 sua ngay 10-11_!1 1 bao cao giao KH ve HTCMT vung TNB   12-12-2011 3" xfId="3061"/>
    <cellStyle name="T_DU AN TKQH VA CHUAN BI DAU TU NAM 2007 sua ngay 9-11_KH XDCB_2008 lan 2 sua ngay 10-11_KH TPCP vung TNB (03-1-2012)" xfId="3062"/>
    <cellStyle name="T_DU AN TKQH VA CHUAN BI DAU TU NAM 2007 sua ngay 9-11_KH XDCB_2008 lan 2 sua ngay 10-11_KH TPCP vung TNB (03-1-2012) 2" xfId="3063"/>
    <cellStyle name="T_DU AN TKQH VA CHUAN BI DAU TU NAM 2007 sua ngay 9-11_KH XDCB_2008 lan 2 sua ngay 10-11_KH TPCP vung TNB (03-1-2012) 2 2" xfId="3064"/>
    <cellStyle name="T_DU AN TKQH VA CHUAN BI DAU TU NAM 2007 sua ngay 9-11_KH XDCB_2008 lan 2 sua ngay 10-11_KH TPCP vung TNB (03-1-2012) 3" xfId="3065"/>
    <cellStyle name="T_Du lieu 1" xfId="3066"/>
    <cellStyle name="T_Du lieu 1 2" xfId="3067"/>
    <cellStyle name="T_Du lieu 1 2 2" xfId="3068"/>
    <cellStyle name="T_Du lieu 1 2 3" xfId="3069"/>
    <cellStyle name="T_Du lieu 1 3" xfId="3070"/>
    <cellStyle name="T_Du lieu 1 4" xfId="3071"/>
    <cellStyle name="T_du toan dieu chinh  20-8-2006" xfId="3072"/>
    <cellStyle name="T_du toan dieu chinh  20-8-2006 2" xfId="3073"/>
    <cellStyle name="T_du toan dieu chinh  20-8-2006 2 2" xfId="3074"/>
    <cellStyle name="T_du toan dieu chinh  20-8-2006 3" xfId="3075"/>
    <cellStyle name="T_du toan dieu chinh  20-8-2006_!1 1 bao cao giao KH ve HTCMT vung TNB   12-12-2011" xfId="3076"/>
    <cellStyle name="T_du toan dieu chinh  20-8-2006_!1 1 bao cao giao KH ve HTCMT vung TNB   12-12-2011 2" xfId="3077"/>
    <cellStyle name="T_du toan dieu chinh  20-8-2006_!1 1 bao cao giao KH ve HTCMT vung TNB   12-12-2011 2 2" xfId="3078"/>
    <cellStyle name="T_du toan dieu chinh  20-8-2006_!1 1 bao cao giao KH ve HTCMT vung TNB   12-12-2011 3" xfId="3079"/>
    <cellStyle name="T_du toan dieu chinh  20-8-2006_Bieu4HTMT" xfId="3080"/>
    <cellStyle name="T_du toan dieu chinh  20-8-2006_Bieu4HTMT 2" xfId="3081"/>
    <cellStyle name="T_du toan dieu chinh  20-8-2006_Bieu4HTMT 2 2" xfId="3082"/>
    <cellStyle name="T_du toan dieu chinh  20-8-2006_Bieu4HTMT 3" xfId="3083"/>
    <cellStyle name="T_du toan dieu chinh  20-8-2006_Bieu4HTMT_!1 1 bao cao giao KH ve HTCMT vung TNB   12-12-2011" xfId="3084"/>
    <cellStyle name="T_du toan dieu chinh  20-8-2006_Bieu4HTMT_!1 1 bao cao giao KH ve HTCMT vung TNB   12-12-2011 2" xfId="3085"/>
    <cellStyle name="T_du toan dieu chinh  20-8-2006_Bieu4HTMT_!1 1 bao cao giao KH ve HTCMT vung TNB   12-12-2011 2 2" xfId="3086"/>
    <cellStyle name="T_du toan dieu chinh  20-8-2006_Bieu4HTMT_!1 1 bao cao giao KH ve HTCMT vung TNB   12-12-2011 3" xfId="3087"/>
    <cellStyle name="T_du toan dieu chinh  20-8-2006_Bieu4HTMT_KH TPCP vung TNB (03-1-2012)" xfId="3088"/>
    <cellStyle name="T_du toan dieu chinh  20-8-2006_Bieu4HTMT_KH TPCP vung TNB (03-1-2012) 2" xfId="3089"/>
    <cellStyle name="T_du toan dieu chinh  20-8-2006_Bieu4HTMT_KH TPCP vung TNB (03-1-2012) 2 2" xfId="3090"/>
    <cellStyle name="T_du toan dieu chinh  20-8-2006_Bieu4HTMT_KH TPCP vung TNB (03-1-2012) 3" xfId="3091"/>
    <cellStyle name="T_du toan dieu chinh  20-8-2006_KH TPCP vung TNB (03-1-2012)" xfId="3092"/>
    <cellStyle name="T_du toan dieu chinh  20-8-2006_KH TPCP vung TNB (03-1-2012) 2" xfId="3093"/>
    <cellStyle name="T_du toan dieu chinh  20-8-2006_KH TPCP vung TNB (03-1-2012) 2 2" xfId="3094"/>
    <cellStyle name="T_du toan dieu chinh  20-8-2006_KH TPCP vung TNB (03-1-2012) 3" xfId="3095"/>
    <cellStyle name="T_form ton kho CK 2 tuan 8" xfId="3096"/>
    <cellStyle name="T_form ton kho CK 2 tuan 8 2" xfId="3097"/>
    <cellStyle name="T_form ton kho CK 2 tuan 8 2 2" xfId="3098"/>
    <cellStyle name="T_form ton kho CK 2 tuan 8 2 3" xfId="3099"/>
    <cellStyle name="T_form ton kho CK 2 tuan 8 3" xfId="3100"/>
    <cellStyle name="T_form ton kho CK 2 tuan 8 4" xfId="3101"/>
    <cellStyle name="T_giao KH 2011 ngay 10-12-2010" xfId="3102"/>
    <cellStyle name="T_giao KH 2011 ngay 10-12-2010 2" xfId="3103"/>
    <cellStyle name="T_giao KH 2011 ngay 10-12-2010 2 2" xfId="3104"/>
    <cellStyle name="T_giao KH 2011 ngay 10-12-2010 3" xfId="3105"/>
    <cellStyle name="T_giao KH 2011 ngay 10-12-2010_!1 1 bao cao giao KH ve HTCMT vung TNB   12-12-2011" xfId="3106"/>
    <cellStyle name="T_giao KH 2011 ngay 10-12-2010_!1 1 bao cao giao KH ve HTCMT vung TNB   12-12-2011 2" xfId="3107"/>
    <cellStyle name="T_giao KH 2011 ngay 10-12-2010_!1 1 bao cao giao KH ve HTCMT vung TNB   12-12-2011 2 2" xfId="3108"/>
    <cellStyle name="T_giao KH 2011 ngay 10-12-2010_!1 1 bao cao giao KH ve HTCMT vung TNB   12-12-2011 3" xfId="3109"/>
    <cellStyle name="T_giao KH 2011 ngay 10-12-2010_KH TPCP vung TNB (03-1-2012)" xfId="3110"/>
    <cellStyle name="T_giao KH 2011 ngay 10-12-2010_KH TPCP vung TNB (03-1-2012) 2" xfId="3111"/>
    <cellStyle name="T_giao KH 2011 ngay 10-12-2010_KH TPCP vung TNB (03-1-2012) 2 2" xfId="3112"/>
    <cellStyle name="T_giao KH 2011 ngay 10-12-2010_KH TPCP vung TNB (03-1-2012) 3" xfId="3113"/>
    <cellStyle name="T_Ht-PTq1-03" xfId="3114"/>
    <cellStyle name="T_Ht-PTq1-03 2" xfId="3115"/>
    <cellStyle name="T_Ht-PTq1-03 2 2" xfId="3116"/>
    <cellStyle name="T_Ht-PTq1-03 3" xfId="3117"/>
    <cellStyle name="T_Ht-PTq1-03_!1 1 bao cao giao KH ve HTCMT vung TNB   12-12-2011" xfId="3118"/>
    <cellStyle name="T_Ht-PTq1-03_!1 1 bao cao giao KH ve HTCMT vung TNB   12-12-2011 2" xfId="3119"/>
    <cellStyle name="T_Ht-PTq1-03_!1 1 bao cao giao KH ve HTCMT vung TNB   12-12-2011 2 2" xfId="3120"/>
    <cellStyle name="T_Ht-PTq1-03_!1 1 bao cao giao KH ve HTCMT vung TNB   12-12-2011 3" xfId="3121"/>
    <cellStyle name="T_Ht-PTq1-03_kien giang 2" xfId="3122"/>
    <cellStyle name="T_Ht-PTq1-03_kien giang 2 2" xfId="3123"/>
    <cellStyle name="T_Ht-PTq1-03_kien giang 2 2 2" xfId="3124"/>
    <cellStyle name="T_Ht-PTq1-03_kien giang 2 3" xfId="3125"/>
    <cellStyle name="T_IPC No.01 ADB5 (IN)- QB04TL10" xfId="3126"/>
    <cellStyle name="T_IPC No.01 ADB5 (IN)- QB04TL10 2" xfId="3127"/>
    <cellStyle name="T_IPC No.01 ADB5 (IN)- QB04TL10 2 2" xfId="3128"/>
    <cellStyle name="T_IPC No.01 ADB5 (IN)- QB04TL10 2 3" xfId="3129"/>
    <cellStyle name="T_IPC No.01 ADB5 (IN)- QB04TL10 3" xfId="3130"/>
    <cellStyle name="T_IPC No.01 ADB5 (IN)- QB04TL10 4" xfId="3131"/>
    <cellStyle name="T_Ke hoach KTXH  nam 2009_PKT thang 11 nam 2008" xfId="3132"/>
    <cellStyle name="T_Ke hoach KTXH  nam 2009_PKT thang 11 nam 2008 2" xfId="3133"/>
    <cellStyle name="T_Ke hoach KTXH  nam 2009_PKT thang 11 nam 2008 2 2" xfId="3134"/>
    <cellStyle name="T_Ke hoach KTXH  nam 2009_PKT thang 11 nam 2008 3" xfId="3135"/>
    <cellStyle name="T_Ke hoach KTXH  nam 2009_PKT thang 11 nam 2008_!1 1 bao cao giao KH ve HTCMT vung TNB   12-12-2011" xfId="3136"/>
    <cellStyle name="T_Ke hoach KTXH  nam 2009_PKT thang 11 nam 2008_!1 1 bao cao giao KH ve HTCMT vung TNB   12-12-2011 2" xfId="3137"/>
    <cellStyle name="T_Ke hoach KTXH  nam 2009_PKT thang 11 nam 2008_!1 1 bao cao giao KH ve HTCMT vung TNB   12-12-2011 2 2" xfId="3138"/>
    <cellStyle name="T_Ke hoach KTXH  nam 2009_PKT thang 11 nam 2008_!1 1 bao cao giao KH ve HTCMT vung TNB   12-12-2011 3" xfId="3139"/>
    <cellStyle name="T_Ke hoach KTXH  nam 2009_PKT thang 11 nam 2008_KH TPCP vung TNB (03-1-2012)" xfId="3140"/>
    <cellStyle name="T_Ke hoach KTXH  nam 2009_PKT thang 11 nam 2008_KH TPCP vung TNB (03-1-2012) 2" xfId="3141"/>
    <cellStyle name="T_Ke hoach KTXH  nam 2009_PKT thang 11 nam 2008_KH TPCP vung TNB (03-1-2012) 2 2" xfId="3142"/>
    <cellStyle name="T_Ke hoach KTXH  nam 2009_PKT thang 11 nam 2008_KH TPCP vung TNB (03-1-2012) 3" xfId="3143"/>
    <cellStyle name="T_Ket qua dau thau" xfId="3144"/>
    <cellStyle name="T_Ket qua dau thau 2" xfId="3145"/>
    <cellStyle name="T_Ket qua dau thau 2 2" xfId="3146"/>
    <cellStyle name="T_Ket qua dau thau 3" xfId="3147"/>
    <cellStyle name="T_Ket qua dau thau_!1 1 bao cao giao KH ve HTCMT vung TNB   12-12-2011" xfId="3148"/>
    <cellStyle name="T_Ket qua dau thau_!1 1 bao cao giao KH ve HTCMT vung TNB   12-12-2011 2" xfId="3149"/>
    <cellStyle name="T_Ket qua dau thau_!1 1 bao cao giao KH ve HTCMT vung TNB   12-12-2011 2 2" xfId="3150"/>
    <cellStyle name="T_Ket qua dau thau_!1 1 bao cao giao KH ve HTCMT vung TNB   12-12-2011 3" xfId="3151"/>
    <cellStyle name="T_Ket qua dau thau_KH TPCP vung TNB (03-1-2012)" xfId="3152"/>
    <cellStyle name="T_Ket qua dau thau_KH TPCP vung TNB (03-1-2012) 2" xfId="3153"/>
    <cellStyle name="T_Ket qua dau thau_KH TPCP vung TNB (03-1-2012) 2 2" xfId="3154"/>
    <cellStyle name="T_Ket qua dau thau_KH TPCP vung TNB (03-1-2012) 3" xfId="3155"/>
    <cellStyle name="T_Ket qua phan bo von nam 2008" xfId="3156"/>
    <cellStyle name="T_Ket qua phan bo von nam 2008 2" xfId="3157"/>
    <cellStyle name="T_Ket qua phan bo von nam 2008 2 2" xfId="3158"/>
    <cellStyle name="T_Ket qua phan bo von nam 2008 3" xfId="3159"/>
    <cellStyle name="T_Ket qua phan bo von nam 2008_!1 1 bao cao giao KH ve HTCMT vung TNB   12-12-2011" xfId="3160"/>
    <cellStyle name="T_Ket qua phan bo von nam 2008_!1 1 bao cao giao KH ve HTCMT vung TNB   12-12-2011 2" xfId="3161"/>
    <cellStyle name="T_Ket qua phan bo von nam 2008_!1 1 bao cao giao KH ve HTCMT vung TNB   12-12-2011 2 2" xfId="3162"/>
    <cellStyle name="T_Ket qua phan bo von nam 2008_!1 1 bao cao giao KH ve HTCMT vung TNB   12-12-2011 3" xfId="3163"/>
    <cellStyle name="T_Ket qua phan bo von nam 2008_KH TPCP vung TNB (03-1-2012)" xfId="3164"/>
    <cellStyle name="T_Ket qua phan bo von nam 2008_KH TPCP vung TNB (03-1-2012) 2" xfId="3165"/>
    <cellStyle name="T_Ket qua phan bo von nam 2008_KH TPCP vung TNB (03-1-2012) 2 2" xfId="3166"/>
    <cellStyle name="T_Ket qua phan bo von nam 2008_KH TPCP vung TNB (03-1-2012) 3" xfId="3167"/>
    <cellStyle name="T_KH TPCP vung TNB (03-1-2012)" xfId="3168"/>
    <cellStyle name="T_KH TPCP vung TNB (03-1-2012) 2" xfId="3169"/>
    <cellStyle name="T_KH TPCP vung TNB (03-1-2012) 2 2" xfId="3170"/>
    <cellStyle name="T_KH TPCP vung TNB (03-1-2012) 3" xfId="3171"/>
    <cellStyle name="T_KH XDCB_2008 lan 2 sua ngay 10-11" xfId="3172"/>
    <cellStyle name="T_KH XDCB_2008 lan 2 sua ngay 10-11 2" xfId="3173"/>
    <cellStyle name="T_KH XDCB_2008 lan 2 sua ngay 10-11 2 2" xfId="3174"/>
    <cellStyle name="T_KH XDCB_2008 lan 2 sua ngay 10-11 3" xfId="3175"/>
    <cellStyle name="T_KH XDCB_2008 lan 2 sua ngay 10-11_!1 1 bao cao giao KH ve HTCMT vung TNB   12-12-2011" xfId="3176"/>
    <cellStyle name="T_KH XDCB_2008 lan 2 sua ngay 10-11_!1 1 bao cao giao KH ve HTCMT vung TNB   12-12-2011 2" xfId="3177"/>
    <cellStyle name="T_KH XDCB_2008 lan 2 sua ngay 10-11_!1 1 bao cao giao KH ve HTCMT vung TNB   12-12-2011 2 2" xfId="3178"/>
    <cellStyle name="T_KH XDCB_2008 lan 2 sua ngay 10-11_!1 1 bao cao giao KH ve HTCMT vung TNB   12-12-2011 3" xfId="3179"/>
    <cellStyle name="T_KH XDCB_2008 lan 2 sua ngay 10-11_KH TPCP vung TNB (03-1-2012)" xfId="3180"/>
    <cellStyle name="T_KH XDCB_2008 lan 2 sua ngay 10-11_KH TPCP vung TNB (03-1-2012) 2" xfId="3181"/>
    <cellStyle name="T_KH XDCB_2008 lan 2 sua ngay 10-11_KH TPCP vung TNB (03-1-2012) 2 2" xfId="3182"/>
    <cellStyle name="T_KH XDCB_2008 lan 2 sua ngay 10-11_KH TPCP vung TNB (03-1-2012) 3" xfId="3183"/>
    <cellStyle name="T_Khao satD1" xfId="3184"/>
    <cellStyle name="T_Khao satD1 2" xfId="3185"/>
    <cellStyle name="T_Khao satD1 2 2" xfId="3186"/>
    <cellStyle name="T_Khao satD1 2 3" xfId="3187"/>
    <cellStyle name="T_Khao satD1 3" xfId="3188"/>
    <cellStyle name="T_Khao satD1 4" xfId="3189"/>
    <cellStyle name="T_Khao satD1_Book1" xfId="3190"/>
    <cellStyle name="T_Khao satD1_Book1 2" xfId="3191"/>
    <cellStyle name="T_Khao satD1_Book1 2 2" xfId="3192"/>
    <cellStyle name="T_Khao satD1_Book1 2 3" xfId="3193"/>
    <cellStyle name="T_Khao satD1_Book1 3" xfId="3194"/>
    <cellStyle name="T_Khao satD1_Book1 4" xfId="3195"/>
    <cellStyle name="T_Kiem ke thuc hien den 30-9-2007" xfId="3196"/>
    <cellStyle name="T_Kiem ke thuc hien den 30-9-2007 (SX lan can)" xfId="3197"/>
    <cellStyle name="T_Kiem ke thuc hien den 30-9-2007 (SX lan can) 2" xfId="3198"/>
    <cellStyle name="T_Kiem ke thuc hien den 30-9-2007 (SX lan can) 2 2" xfId="3199"/>
    <cellStyle name="T_Kiem ke thuc hien den 30-9-2007 (SX lan can) 2 3" xfId="3200"/>
    <cellStyle name="T_Kiem ke thuc hien den 30-9-2007 (SX lan can) 3" xfId="3201"/>
    <cellStyle name="T_Kiem ke thuc hien den 30-9-2007 (SX lan can) 4" xfId="3202"/>
    <cellStyle name="T_Kiem ke thuc hien den 30-9-2007 10" xfId="3203"/>
    <cellStyle name="T_Kiem ke thuc hien den 30-9-2007 11" xfId="3204"/>
    <cellStyle name="T_Kiem ke thuc hien den 30-9-2007 12" xfId="3205"/>
    <cellStyle name="T_Kiem ke thuc hien den 30-9-2007 13" xfId="3206"/>
    <cellStyle name="T_Kiem ke thuc hien den 30-9-2007 14" xfId="3207"/>
    <cellStyle name="T_Kiem ke thuc hien den 30-9-2007 2" xfId="3208"/>
    <cellStyle name="T_Kiem ke thuc hien den 30-9-2007 2 2" xfId="3209"/>
    <cellStyle name="T_Kiem ke thuc hien den 30-9-2007 2 3" xfId="3210"/>
    <cellStyle name="T_Kiem ke thuc hien den 30-9-2007 3" xfId="3211"/>
    <cellStyle name="T_Kiem ke thuc hien den 30-9-2007 3 2" xfId="3212"/>
    <cellStyle name="T_Kiem ke thuc hien den 30-9-2007 3 3" xfId="3213"/>
    <cellStyle name="T_Kiem ke thuc hien den 30-9-2007 4" xfId="3214"/>
    <cellStyle name="T_Kiem ke thuc hien den 30-9-2007 5" xfId="3215"/>
    <cellStyle name="T_Kiem ke thuc hien den 30-9-2007 6" xfId="3216"/>
    <cellStyle name="T_Kiem ke thuc hien den 30-9-2007 7" xfId="3217"/>
    <cellStyle name="T_Kiem ke thuc hien den 30-9-2007 8" xfId="3218"/>
    <cellStyle name="T_Kiem ke thuc hien den 30-9-2007 9" xfId="3219"/>
    <cellStyle name="T_kien giang 2" xfId="3220"/>
    <cellStyle name="T_kien giang 2 2" xfId="3221"/>
    <cellStyle name="T_kien giang 2 2 2" xfId="3222"/>
    <cellStyle name="T_kien giang 2 3" xfId="3223"/>
    <cellStyle name="T_KLC5,4MC0" xfId="3224"/>
    <cellStyle name="T_KLC5,4MC0 2" xfId="3225"/>
    <cellStyle name="T_KLC5,4MC0 2 2" xfId="3226"/>
    <cellStyle name="T_KLC5,4MC0 2 3" xfId="3227"/>
    <cellStyle name="T_KLC5,4MC0 3" xfId="3228"/>
    <cellStyle name="T_KLC5,4MC0 4" xfId="3229"/>
    <cellStyle name="T_KLNMD" xfId="3230"/>
    <cellStyle name="T_KLNMD 2" xfId="3231"/>
    <cellStyle name="T_KLNMD 2 2" xfId="3232"/>
    <cellStyle name="T_KLNMD 2 3" xfId="3233"/>
    <cellStyle name="T_KLNMD 3" xfId="3234"/>
    <cellStyle name="T_KLNMD 4" xfId="3235"/>
    <cellStyle name="T_LuuNgay25-06-2006ANH CUONG T 5" xfId="3236"/>
    <cellStyle name="T_LuuNgay25-06-2006ANH CUONG T 5 2" xfId="3237"/>
    <cellStyle name="T_LuuNgay25-06-2006ANH CUONG T 5 2 2" xfId="3238"/>
    <cellStyle name="T_LuuNgay25-06-2006ANH CUONG T 5 2 3" xfId="3239"/>
    <cellStyle name="T_LuuNgay25-06-2006ANH CUONG T 5 3" xfId="3240"/>
    <cellStyle name="T_LuuNgay25-06-2006ANH CUONG T 5 4" xfId="3241"/>
    <cellStyle name="T_Me_Tri_6_07" xfId="3242"/>
    <cellStyle name="T_Me_Tri_6_07 2" xfId="3243"/>
    <cellStyle name="T_Me_Tri_6_07 2 2" xfId="3244"/>
    <cellStyle name="T_Me_Tri_6_07 3" xfId="3245"/>
    <cellStyle name="T_Me_Tri_6_07_!1 1 bao cao giao KH ve HTCMT vung TNB   12-12-2011" xfId="3246"/>
    <cellStyle name="T_Me_Tri_6_07_!1 1 bao cao giao KH ve HTCMT vung TNB   12-12-2011 2" xfId="3247"/>
    <cellStyle name="T_Me_Tri_6_07_!1 1 bao cao giao KH ve HTCMT vung TNB   12-12-2011 2 2" xfId="3248"/>
    <cellStyle name="T_Me_Tri_6_07_!1 1 bao cao giao KH ve HTCMT vung TNB   12-12-2011 3" xfId="3249"/>
    <cellStyle name="T_Me_Tri_6_07_Bieu4HTMT" xfId="3250"/>
    <cellStyle name="T_Me_Tri_6_07_Bieu4HTMT 2" xfId="3251"/>
    <cellStyle name="T_Me_Tri_6_07_Bieu4HTMT 2 2" xfId="3252"/>
    <cellStyle name="T_Me_Tri_6_07_Bieu4HTMT 3" xfId="3253"/>
    <cellStyle name="T_Me_Tri_6_07_Bieu4HTMT_!1 1 bao cao giao KH ve HTCMT vung TNB   12-12-2011" xfId="3254"/>
    <cellStyle name="T_Me_Tri_6_07_Bieu4HTMT_!1 1 bao cao giao KH ve HTCMT vung TNB   12-12-2011 2" xfId="3255"/>
    <cellStyle name="T_Me_Tri_6_07_Bieu4HTMT_!1 1 bao cao giao KH ve HTCMT vung TNB   12-12-2011 2 2" xfId="3256"/>
    <cellStyle name="T_Me_Tri_6_07_Bieu4HTMT_!1 1 bao cao giao KH ve HTCMT vung TNB   12-12-2011 3" xfId="3257"/>
    <cellStyle name="T_Me_Tri_6_07_Bieu4HTMT_KH TPCP vung TNB (03-1-2012)" xfId="3258"/>
    <cellStyle name="T_Me_Tri_6_07_Bieu4HTMT_KH TPCP vung TNB (03-1-2012) 2" xfId="3259"/>
    <cellStyle name="T_Me_Tri_6_07_Bieu4HTMT_KH TPCP vung TNB (03-1-2012) 2 2" xfId="3260"/>
    <cellStyle name="T_Me_Tri_6_07_Bieu4HTMT_KH TPCP vung TNB (03-1-2012) 3" xfId="3261"/>
    <cellStyle name="T_Me_Tri_6_07_KH TPCP vung TNB (03-1-2012)" xfId="3262"/>
    <cellStyle name="T_Me_Tri_6_07_KH TPCP vung TNB (03-1-2012) 2" xfId="3263"/>
    <cellStyle name="T_Me_Tri_6_07_KH TPCP vung TNB (03-1-2012) 2 2" xfId="3264"/>
    <cellStyle name="T_Me_Tri_6_07_KH TPCP vung TNB (03-1-2012) 3" xfId="3265"/>
    <cellStyle name="T_N2 thay dat (N1-1)" xfId="3266"/>
    <cellStyle name="T_N2 thay dat (N1-1) 2" xfId="3267"/>
    <cellStyle name="T_N2 thay dat (N1-1) 2 2" xfId="3268"/>
    <cellStyle name="T_N2 thay dat (N1-1) 3" xfId="3269"/>
    <cellStyle name="T_N2 thay dat (N1-1)_!1 1 bao cao giao KH ve HTCMT vung TNB   12-12-2011" xfId="3270"/>
    <cellStyle name="T_N2 thay dat (N1-1)_!1 1 bao cao giao KH ve HTCMT vung TNB   12-12-2011 2" xfId="3271"/>
    <cellStyle name="T_N2 thay dat (N1-1)_!1 1 bao cao giao KH ve HTCMT vung TNB   12-12-2011 2 2" xfId="3272"/>
    <cellStyle name="T_N2 thay dat (N1-1)_!1 1 bao cao giao KH ve HTCMT vung TNB   12-12-2011 3" xfId="3273"/>
    <cellStyle name="T_N2 thay dat (N1-1)_Bieu4HTMT" xfId="3274"/>
    <cellStyle name="T_N2 thay dat (N1-1)_Bieu4HTMT 2" xfId="3275"/>
    <cellStyle name="T_N2 thay dat (N1-1)_Bieu4HTMT 2 2" xfId="3276"/>
    <cellStyle name="T_N2 thay dat (N1-1)_Bieu4HTMT 3" xfId="3277"/>
    <cellStyle name="T_N2 thay dat (N1-1)_Bieu4HTMT_!1 1 bao cao giao KH ve HTCMT vung TNB   12-12-2011" xfId="3278"/>
    <cellStyle name="T_N2 thay dat (N1-1)_Bieu4HTMT_!1 1 bao cao giao KH ve HTCMT vung TNB   12-12-2011 2" xfId="3279"/>
    <cellStyle name="T_N2 thay dat (N1-1)_Bieu4HTMT_!1 1 bao cao giao KH ve HTCMT vung TNB   12-12-2011 2 2" xfId="3280"/>
    <cellStyle name="T_N2 thay dat (N1-1)_Bieu4HTMT_!1 1 bao cao giao KH ve HTCMT vung TNB   12-12-2011 3" xfId="3281"/>
    <cellStyle name="T_N2 thay dat (N1-1)_Bieu4HTMT_KH TPCP vung TNB (03-1-2012)" xfId="3282"/>
    <cellStyle name="T_N2 thay dat (N1-1)_Bieu4HTMT_KH TPCP vung TNB (03-1-2012) 2" xfId="3283"/>
    <cellStyle name="T_N2 thay dat (N1-1)_Bieu4HTMT_KH TPCP vung TNB (03-1-2012) 2 2" xfId="3284"/>
    <cellStyle name="T_N2 thay dat (N1-1)_Bieu4HTMT_KH TPCP vung TNB (03-1-2012) 3" xfId="3285"/>
    <cellStyle name="T_N2 thay dat (N1-1)_KH TPCP vung TNB (03-1-2012)" xfId="3286"/>
    <cellStyle name="T_N2 thay dat (N1-1)_KH TPCP vung TNB (03-1-2012) 2" xfId="3287"/>
    <cellStyle name="T_N2 thay dat (N1-1)_KH TPCP vung TNB (03-1-2012) 2 2" xfId="3288"/>
    <cellStyle name="T_N2 thay dat (N1-1)_KH TPCP vung TNB (03-1-2012) 3" xfId="3289"/>
    <cellStyle name="T_NPP Khanh Vinh Thai Nguyen - BC KTTB_CTrinh_TB__20_loc__Milk_Yomilk_CK1" xfId="3290"/>
    <cellStyle name="T_NPP Khanh Vinh Thai Nguyen - BC KTTB_CTrinh_TB__20_loc__Milk_Yomilk_CK1 2" xfId="3291"/>
    <cellStyle name="T_NPP Khanh Vinh Thai Nguyen - BC KTTB_CTrinh_TB__20_loc__Milk_Yomilk_CK1 2 2" xfId="3292"/>
    <cellStyle name="T_NPP Khanh Vinh Thai Nguyen - BC KTTB_CTrinh_TB__20_loc__Milk_Yomilk_CK1 2 3" xfId="3293"/>
    <cellStyle name="T_NPP Khanh Vinh Thai Nguyen - BC KTTB_CTrinh_TB__20_loc__Milk_Yomilk_CK1 3" xfId="3294"/>
    <cellStyle name="T_NPP Khanh Vinh Thai Nguyen - BC KTTB_CTrinh_TB__20_loc__Milk_Yomilk_CK1 4" xfId="3295"/>
    <cellStyle name="T_Phuong an can doi nam 2008" xfId="3296"/>
    <cellStyle name="T_Phuong an can doi nam 2008 2" xfId="3297"/>
    <cellStyle name="T_Phuong an can doi nam 2008 2 2" xfId="3298"/>
    <cellStyle name="T_Phuong an can doi nam 2008 3" xfId="3299"/>
    <cellStyle name="T_Phuong an can doi nam 2008_!1 1 bao cao giao KH ve HTCMT vung TNB   12-12-2011" xfId="3300"/>
    <cellStyle name="T_Phuong an can doi nam 2008_!1 1 bao cao giao KH ve HTCMT vung TNB   12-12-2011 2" xfId="3301"/>
    <cellStyle name="T_Phuong an can doi nam 2008_!1 1 bao cao giao KH ve HTCMT vung TNB   12-12-2011 2 2" xfId="3302"/>
    <cellStyle name="T_Phuong an can doi nam 2008_!1 1 bao cao giao KH ve HTCMT vung TNB   12-12-2011 3" xfId="3303"/>
    <cellStyle name="T_Phuong an can doi nam 2008_KH TPCP vung TNB (03-1-2012)" xfId="3304"/>
    <cellStyle name="T_Phuong an can doi nam 2008_KH TPCP vung TNB (03-1-2012) 2" xfId="3305"/>
    <cellStyle name="T_Phuong an can doi nam 2008_KH TPCP vung TNB (03-1-2012) 2 2" xfId="3306"/>
    <cellStyle name="T_Phuong an can doi nam 2008_KH TPCP vung TNB (03-1-2012) 3" xfId="3307"/>
    <cellStyle name="T_Seagame(BTL)" xfId="3308"/>
    <cellStyle name="T_Seagame(BTL) 2" xfId="3309"/>
    <cellStyle name="T_Sheet1" xfId="3310"/>
    <cellStyle name="T_Sheet1 2" xfId="3311"/>
    <cellStyle name="T_Sheet1 2 2" xfId="3312"/>
    <cellStyle name="T_Sheet1 2 3" xfId="3313"/>
    <cellStyle name="T_Sheet1 3" xfId="3314"/>
    <cellStyle name="T_Sheet1 4" xfId="3315"/>
    <cellStyle name="T_Sheet1_Book1" xfId="3316"/>
    <cellStyle name="T_Sheet1_Book1 2" xfId="3317"/>
    <cellStyle name="T_Sheet1_Book1 2 2" xfId="3318"/>
    <cellStyle name="T_Sheet1_Book1 2 3" xfId="3319"/>
    <cellStyle name="T_Sheet1_Book1 3" xfId="3320"/>
    <cellStyle name="T_Sheet1_Book1 4" xfId="3321"/>
    <cellStyle name="T_So GTVT" xfId="3322"/>
    <cellStyle name="T_So GTVT 2" xfId="3323"/>
    <cellStyle name="T_So GTVT 2 2" xfId="3324"/>
    <cellStyle name="T_So GTVT 3" xfId="3325"/>
    <cellStyle name="T_So GTVT_!1 1 bao cao giao KH ve HTCMT vung TNB   12-12-2011" xfId="3326"/>
    <cellStyle name="T_So GTVT_!1 1 bao cao giao KH ve HTCMT vung TNB   12-12-2011 2" xfId="3327"/>
    <cellStyle name="T_So GTVT_!1 1 bao cao giao KH ve HTCMT vung TNB   12-12-2011 2 2" xfId="3328"/>
    <cellStyle name="T_So GTVT_!1 1 bao cao giao KH ve HTCMT vung TNB   12-12-2011 3" xfId="3329"/>
    <cellStyle name="T_So GTVT_KH TPCP vung TNB (03-1-2012)" xfId="3330"/>
    <cellStyle name="T_So GTVT_KH TPCP vung TNB (03-1-2012) 2" xfId="3331"/>
    <cellStyle name="T_So GTVT_KH TPCP vung TNB (03-1-2012) 2 2" xfId="3332"/>
    <cellStyle name="T_So GTVT_KH TPCP vung TNB (03-1-2012) 3" xfId="3333"/>
    <cellStyle name="T_sua chua cham trung bay  mien Bac" xfId="3334"/>
    <cellStyle name="T_sua chua cham trung bay  mien Bac 2" xfId="3335"/>
    <cellStyle name="T_sua chua cham trung bay  mien Bac 2 2" xfId="3336"/>
    <cellStyle name="T_sua chua cham trung bay  mien Bac 2 3" xfId="3337"/>
    <cellStyle name="T_sua chua cham trung bay  mien Bac 3" xfId="3338"/>
    <cellStyle name="T_sua chua cham trung bay  mien Bac 4" xfId="3339"/>
    <cellStyle name="T_TDT + duong(8-5-07)" xfId="3340"/>
    <cellStyle name="T_TDT + duong(8-5-07) 2" xfId="3341"/>
    <cellStyle name="T_TDT + duong(8-5-07) 2 2" xfId="3342"/>
    <cellStyle name="T_TDT + duong(8-5-07) 3" xfId="3343"/>
    <cellStyle name="T_TDT + duong(8-5-07)_!1 1 bao cao giao KH ve HTCMT vung TNB   12-12-2011" xfId="3344"/>
    <cellStyle name="T_TDT + duong(8-5-07)_!1 1 bao cao giao KH ve HTCMT vung TNB   12-12-2011 2" xfId="3345"/>
    <cellStyle name="T_TDT + duong(8-5-07)_!1 1 bao cao giao KH ve HTCMT vung TNB   12-12-2011 2 2" xfId="3346"/>
    <cellStyle name="T_TDT + duong(8-5-07)_!1 1 bao cao giao KH ve HTCMT vung TNB   12-12-2011 3" xfId="3347"/>
    <cellStyle name="T_TDT + duong(8-5-07)_Bieu4HTMT" xfId="3348"/>
    <cellStyle name="T_TDT + duong(8-5-07)_Bieu4HTMT 2" xfId="3349"/>
    <cellStyle name="T_TDT + duong(8-5-07)_Bieu4HTMT 2 2" xfId="3350"/>
    <cellStyle name="T_TDT + duong(8-5-07)_Bieu4HTMT 3" xfId="3351"/>
    <cellStyle name="T_TDT + duong(8-5-07)_Bieu4HTMT_!1 1 bao cao giao KH ve HTCMT vung TNB   12-12-2011" xfId="3352"/>
    <cellStyle name="T_TDT + duong(8-5-07)_Bieu4HTMT_!1 1 bao cao giao KH ve HTCMT vung TNB   12-12-2011 2" xfId="3353"/>
    <cellStyle name="T_TDT + duong(8-5-07)_Bieu4HTMT_!1 1 bao cao giao KH ve HTCMT vung TNB   12-12-2011 2 2" xfId="3354"/>
    <cellStyle name="T_TDT + duong(8-5-07)_Bieu4HTMT_!1 1 bao cao giao KH ve HTCMT vung TNB   12-12-2011 3" xfId="3355"/>
    <cellStyle name="T_TDT + duong(8-5-07)_Bieu4HTMT_KH TPCP vung TNB (03-1-2012)" xfId="3356"/>
    <cellStyle name="T_TDT + duong(8-5-07)_Bieu4HTMT_KH TPCP vung TNB (03-1-2012) 2" xfId="3357"/>
    <cellStyle name="T_TDT + duong(8-5-07)_Bieu4HTMT_KH TPCP vung TNB (03-1-2012) 2 2" xfId="3358"/>
    <cellStyle name="T_TDT + duong(8-5-07)_Bieu4HTMT_KH TPCP vung TNB (03-1-2012) 3" xfId="3359"/>
    <cellStyle name="T_TDT + duong(8-5-07)_KH TPCP vung TNB (03-1-2012)" xfId="3360"/>
    <cellStyle name="T_TDT + duong(8-5-07)_KH TPCP vung TNB (03-1-2012) 2" xfId="3361"/>
    <cellStyle name="T_TDT + duong(8-5-07)_KH TPCP vung TNB (03-1-2012) 2 2" xfId="3362"/>
    <cellStyle name="T_TDT + duong(8-5-07)_KH TPCP vung TNB (03-1-2012) 3" xfId="3363"/>
    <cellStyle name="T_tham_tra_du_toan" xfId="3364"/>
    <cellStyle name="T_tham_tra_du_toan 2" xfId="3365"/>
    <cellStyle name="T_tham_tra_du_toan 2 2" xfId="3366"/>
    <cellStyle name="T_tham_tra_du_toan 3" xfId="3367"/>
    <cellStyle name="T_tham_tra_du_toan_!1 1 bao cao giao KH ve HTCMT vung TNB   12-12-2011" xfId="3368"/>
    <cellStyle name="T_tham_tra_du_toan_!1 1 bao cao giao KH ve HTCMT vung TNB   12-12-2011 2" xfId="3369"/>
    <cellStyle name="T_tham_tra_du_toan_!1 1 bao cao giao KH ve HTCMT vung TNB   12-12-2011 2 2" xfId="3370"/>
    <cellStyle name="T_tham_tra_du_toan_!1 1 bao cao giao KH ve HTCMT vung TNB   12-12-2011 3" xfId="3371"/>
    <cellStyle name="T_tham_tra_du_toan_Bieu4HTMT" xfId="3372"/>
    <cellStyle name="T_tham_tra_du_toan_Bieu4HTMT 2" xfId="3373"/>
    <cellStyle name="T_tham_tra_du_toan_Bieu4HTMT 2 2" xfId="3374"/>
    <cellStyle name="T_tham_tra_du_toan_Bieu4HTMT 3" xfId="3375"/>
    <cellStyle name="T_tham_tra_du_toan_Bieu4HTMT_!1 1 bao cao giao KH ve HTCMT vung TNB   12-12-2011" xfId="3376"/>
    <cellStyle name="T_tham_tra_du_toan_Bieu4HTMT_!1 1 bao cao giao KH ve HTCMT vung TNB   12-12-2011 2" xfId="3377"/>
    <cellStyle name="T_tham_tra_du_toan_Bieu4HTMT_!1 1 bao cao giao KH ve HTCMT vung TNB   12-12-2011 2 2" xfId="3378"/>
    <cellStyle name="T_tham_tra_du_toan_Bieu4HTMT_!1 1 bao cao giao KH ve HTCMT vung TNB   12-12-2011 3" xfId="3379"/>
    <cellStyle name="T_tham_tra_du_toan_Bieu4HTMT_KH TPCP vung TNB (03-1-2012)" xfId="3380"/>
    <cellStyle name="T_tham_tra_du_toan_Bieu4HTMT_KH TPCP vung TNB (03-1-2012) 2" xfId="3381"/>
    <cellStyle name="T_tham_tra_du_toan_Bieu4HTMT_KH TPCP vung TNB (03-1-2012) 2 2" xfId="3382"/>
    <cellStyle name="T_tham_tra_du_toan_Bieu4HTMT_KH TPCP vung TNB (03-1-2012) 3" xfId="3383"/>
    <cellStyle name="T_tham_tra_du_toan_KH TPCP vung TNB (03-1-2012)" xfId="3384"/>
    <cellStyle name="T_tham_tra_du_toan_KH TPCP vung TNB (03-1-2012) 2" xfId="3385"/>
    <cellStyle name="T_tham_tra_du_toan_KH TPCP vung TNB (03-1-2012) 2 2" xfId="3386"/>
    <cellStyle name="T_tham_tra_du_toan_KH TPCP vung TNB (03-1-2012) 3" xfId="3387"/>
    <cellStyle name="T_thanh toan cau KC (dot6)" xfId="3388"/>
    <cellStyle name="T_thanh toan cau KC (dot6) 2" xfId="3389"/>
    <cellStyle name="T_thanh toan cau KC (dot6) 2 2" xfId="3390"/>
    <cellStyle name="T_thanh toan cau KC (dot6) 2 3" xfId="3391"/>
    <cellStyle name="T_thanh toan cau KC (dot6) 3" xfId="3392"/>
    <cellStyle name="T_thanh toan cau KC (dot6) 4" xfId="3393"/>
    <cellStyle name="T_thanh toan cau tran (dot 5)-" xfId="3394"/>
    <cellStyle name="T_thanh toan cau tran (dot 5)- 2" xfId="3395"/>
    <cellStyle name="T_thanh toan cau tran (dot 5)- 2 2" xfId="3396"/>
    <cellStyle name="T_thanh toan cau tran (dot 5)- 2 3" xfId="3397"/>
    <cellStyle name="T_thanh toan cau tran (dot 5)- 3" xfId="3398"/>
    <cellStyle name="T_thanh toan cau tran (dot 5)- 4" xfId="3399"/>
    <cellStyle name="T_thanh toan cau tran (dot 5)-_thanh toan cau tran (dot 7)-" xfId="3400"/>
    <cellStyle name="T_thanh toan cau tran (dot 5)-_thanh toan cau tran (dot 7)- 2" xfId="3401"/>
    <cellStyle name="T_thanh toan cau tran (dot 5)-_thanh toan cau tran (dot 7)- 2 2" xfId="3402"/>
    <cellStyle name="T_thanh toan cau tran (dot 5)-_thanh toan cau tran (dot 7)- 2 3" xfId="3403"/>
    <cellStyle name="T_thanh toan cau tran (dot 5)-_thanh toan cau tran (dot 7)- 3" xfId="3404"/>
    <cellStyle name="T_thanh toan cau tran (dot 5)-_thanh toan cau tran (dot 7)- 4" xfId="3405"/>
    <cellStyle name="T_thanh toan cau tran (dot 5)-_thanh_toan_cau_tran_dot_12" xfId="3406"/>
    <cellStyle name="T_thanh toan cau tran (dot 5)-_thanh_toan_cau_tran_dot_12 2" xfId="3407"/>
    <cellStyle name="T_thanh toan cau tran (dot 5)-_thanh_toan_cau_tran_dot_12 2 2" xfId="3408"/>
    <cellStyle name="T_thanh toan cau tran (dot 5)-_thanh_toan_cau_tran_dot_12 2 3" xfId="3409"/>
    <cellStyle name="T_thanh toan cau tran (dot 5)-_thanh_toan_cau_tran_dot_12 3" xfId="3410"/>
    <cellStyle name="T_thanh toan cau tran (dot 5)-_thanh_toan_cau_tran_dot_12 4" xfId="3411"/>
    <cellStyle name="T_thanh toan cau tran (dot 5)-_thanh_toandot_14" xfId="3412"/>
    <cellStyle name="T_thanh toan cau tran (dot 5)-_thanh_toandot_14 2" xfId="3413"/>
    <cellStyle name="T_thanh toan cau tran (dot 5)-_thanh_toandot_14 2 2" xfId="3414"/>
    <cellStyle name="T_thanh toan cau tran (dot 5)-_thanh_toandot_14 2 3" xfId="3415"/>
    <cellStyle name="T_thanh toan cau tran (dot 5)-_thanh_toandot_14 3" xfId="3416"/>
    <cellStyle name="T_thanh toan cau tran (dot 5)-_thanh_toandot_14 4" xfId="3417"/>
    <cellStyle name="T_thanh toan cau tran (dot 7)-" xfId="3418"/>
    <cellStyle name="T_thanh toan cau tran (dot 7)- 2" xfId="3419"/>
    <cellStyle name="T_thanh toan cau tran (dot 7)- 2 2" xfId="3420"/>
    <cellStyle name="T_thanh toan cau tran (dot 7)- 2 3" xfId="3421"/>
    <cellStyle name="T_thanh toan cau tran (dot 7)- 3" xfId="3422"/>
    <cellStyle name="T_thanh toan cau tran (dot 7)- 4" xfId="3423"/>
    <cellStyle name="T_thanh_toan_cau_tran_dot_12" xfId="3424"/>
    <cellStyle name="T_thanh_toan_cau_tran_dot_12 2" xfId="3425"/>
    <cellStyle name="T_thanh_toan_cau_tran_dot_12 2 2" xfId="3426"/>
    <cellStyle name="T_thanh_toan_cau_tran_dot_12 2 3" xfId="3427"/>
    <cellStyle name="T_thanh_toan_cau_tran_dot_12 3" xfId="3428"/>
    <cellStyle name="T_thanh_toan_cau_tran_dot_12 4" xfId="3429"/>
    <cellStyle name="T_thanh_toandot_14" xfId="3430"/>
    <cellStyle name="T_thanh_toandot_14 2" xfId="3431"/>
    <cellStyle name="T_thanh_toandot_14 2 2" xfId="3432"/>
    <cellStyle name="T_thanh_toandot_14 2 3" xfId="3433"/>
    <cellStyle name="T_thanh_toandot_14 3" xfId="3434"/>
    <cellStyle name="T_thanh_toandot_14 4" xfId="3435"/>
    <cellStyle name="T_Thiet bi" xfId="3436"/>
    <cellStyle name="T_Thiet bi 2" xfId="3437"/>
    <cellStyle name="T_Thiet bi 2 2" xfId="3438"/>
    <cellStyle name="T_Thiet bi 3" xfId="3439"/>
    <cellStyle name="T_Thiet bi_!1 1 bao cao giao KH ve HTCMT vung TNB   12-12-2011" xfId="3440"/>
    <cellStyle name="T_Thiet bi_!1 1 bao cao giao KH ve HTCMT vung TNB   12-12-2011 2" xfId="3441"/>
    <cellStyle name="T_Thiet bi_!1 1 bao cao giao KH ve HTCMT vung TNB   12-12-2011 2 2" xfId="3442"/>
    <cellStyle name="T_Thiet bi_!1 1 bao cao giao KH ve HTCMT vung TNB   12-12-2011 3" xfId="3443"/>
    <cellStyle name="T_Thiet bi_Bieu4HTMT" xfId="3444"/>
    <cellStyle name="T_Thiet bi_Bieu4HTMT 2" xfId="3445"/>
    <cellStyle name="T_Thiet bi_Bieu4HTMT 2 2" xfId="3446"/>
    <cellStyle name="T_Thiet bi_Bieu4HTMT 3" xfId="3447"/>
    <cellStyle name="T_Thiet bi_Bieu4HTMT_!1 1 bao cao giao KH ve HTCMT vung TNB   12-12-2011" xfId="3448"/>
    <cellStyle name="T_Thiet bi_Bieu4HTMT_!1 1 bao cao giao KH ve HTCMT vung TNB   12-12-2011 2" xfId="3449"/>
    <cellStyle name="T_Thiet bi_Bieu4HTMT_!1 1 bao cao giao KH ve HTCMT vung TNB   12-12-2011 2 2" xfId="3450"/>
    <cellStyle name="T_Thiet bi_Bieu4HTMT_!1 1 bao cao giao KH ve HTCMT vung TNB   12-12-2011 3" xfId="3451"/>
    <cellStyle name="T_Thiet bi_Bieu4HTMT_KH TPCP vung TNB (03-1-2012)" xfId="3452"/>
    <cellStyle name="T_Thiet bi_Bieu4HTMT_KH TPCP vung TNB (03-1-2012) 2" xfId="3453"/>
    <cellStyle name="T_Thiet bi_Bieu4HTMT_KH TPCP vung TNB (03-1-2012) 2 2" xfId="3454"/>
    <cellStyle name="T_Thiet bi_Bieu4HTMT_KH TPCP vung TNB (03-1-2012) 3" xfId="3455"/>
    <cellStyle name="T_Thiet bi_KH TPCP vung TNB (03-1-2012)" xfId="3456"/>
    <cellStyle name="T_Thiet bi_KH TPCP vung TNB (03-1-2012) 2" xfId="3457"/>
    <cellStyle name="T_Thiet bi_KH TPCP vung TNB (03-1-2012) 2 2" xfId="3458"/>
    <cellStyle name="T_Thiet bi_KH TPCP vung TNB (03-1-2012) 3" xfId="3459"/>
    <cellStyle name="T_Thong ke" xfId="3460"/>
    <cellStyle name="T_Thong ke 2" xfId="3461"/>
    <cellStyle name="T_Thong ke 2 2" xfId="3462"/>
    <cellStyle name="T_Thong ke 2 3" xfId="3463"/>
    <cellStyle name="T_Thong ke 3" xfId="3464"/>
    <cellStyle name="T_Thong ke 4" xfId="3465"/>
    <cellStyle name="T_Thong ke_Bang Gia" xfId="3466"/>
    <cellStyle name="T_Thong ke_Bang Gia 2" xfId="3467"/>
    <cellStyle name="T_Thong ke_Bang Gia 2 2" xfId="3468"/>
    <cellStyle name="T_Thong ke_Bang Gia 2 3" xfId="3469"/>
    <cellStyle name="T_Thong ke_Bang Gia 3" xfId="3470"/>
    <cellStyle name="T_Thong ke_Bang Gia 4" xfId="3471"/>
    <cellStyle name="T_Thong ke_Book1" xfId="3472"/>
    <cellStyle name="T_Thong ke_Book1 2" xfId="3473"/>
    <cellStyle name="T_Thong ke_Book1 2 2" xfId="3474"/>
    <cellStyle name="T_Thong ke_Book1 2 3" xfId="3475"/>
    <cellStyle name="T_Thong ke_Book1 3" xfId="3476"/>
    <cellStyle name="T_Thong ke_Book1 4" xfId="3477"/>
    <cellStyle name="T_Thong ke_KLNMD" xfId="3478"/>
    <cellStyle name="T_Thong ke_KLNMD 2" xfId="3479"/>
    <cellStyle name="T_Thong ke_KLNMD 2 2" xfId="3480"/>
    <cellStyle name="T_Thong ke_KLNMD 2 3" xfId="3481"/>
    <cellStyle name="T_Thong ke_KLNMD 3" xfId="3482"/>
    <cellStyle name="T_Thong ke_KLNMD 4" xfId="3483"/>
    <cellStyle name="T_tien2004" xfId="3484"/>
    <cellStyle name="T_tien2004 2" xfId="3485"/>
    <cellStyle name="T_tien2004 2 2" xfId="3486"/>
    <cellStyle name="T_tien2004 2 3" xfId="3487"/>
    <cellStyle name="T_tien2004 3" xfId="3488"/>
    <cellStyle name="T_tien2004 4" xfId="3489"/>
    <cellStyle name="T_tien2004_Bang Gia" xfId="3490"/>
    <cellStyle name="T_tien2004_Bang Gia 2" xfId="3491"/>
    <cellStyle name="T_tien2004_Bang Gia 2 2" xfId="3492"/>
    <cellStyle name="T_tien2004_Bang Gia 2 3" xfId="3493"/>
    <cellStyle name="T_tien2004_Bang Gia 3" xfId="3494"/>
    <cellStyle name="T_tien2004_Bang Gia 4" xfId="3495"/>
    <cellStyle name="T_tien2004_Book1" xfId="3496"/>
    <cellStyle name="T_tien2004_Book1 2" xfId="3497"/>
    <cellStyle name="T_tien2004_Book1 2 2" xfId="3498"/>
    <cellStyle name="T_tien2004_Book1 2 3" xfId="3499"/>
    <cellStyle name="T_tien2004_Book1 3" xfId="3500"/>
    <cellStyle name="T_tien2004_Book1 4" xfId="3501"/>
    <cellStyle name="T_tien2004_KLNMD" xfId="3502"/>
    <cellStyle name="T_tien2004_KLNMD 2" xfId="3503"/>
    <cellStyle name="T_tien2004_KLNMD 2 2" xfId="3504"/>
    <cellStyle name="T_tien2004_KLNMD 2 3" xfId="3505"/>
    <cellStyle name="T_tien2004_KLNMD 3" xfId="3506"/>
    <cellStyle name="T_tien2004_KLNMD 4" xfId="3507"/>
    <cellStyle name="T_TK_HT" xfId="3508"/>
    <cellStyle name="T_TK_HT 2" xfId="3509"/>
    <cellStyle name="T_XDCB thang 12.2010" xfId="3510"/>
    <cellStyle name="T_XDCB thang 12.2010 2" xfId="3511"/>
    <cellStyle name="T_XDCB thang 12.2010 2 2" xfId="3512"/>
    <cellStyle name="T_XDCB thang 12.2010 3" xfId="3513"/>
    <cellStyle name="T_XDCB thang 12.2010_!1 1 bao cao giao KH ve HTCMT vung TNB   12-12-2011" xfId="3514"/>
    <cellStyle name="T_XDCB thang 12.2010_!1 1 bao cao giao KH ve HTCMT vung TNB   12-12-2011 2" xfId="3515"/>
    <cellStyle name="T_XDCB thang 12.2010_!1 1 bao cao giao KH ve HTCMT vung TNB   12-12-2011 2 2" xfId="3516"/>
    <cellStyle name="T_XDCB thang 12.2010_!1 1 bao cao giao KH ve HTCMT vung TNB   12-12-2011 3" xfId="3517"/>
    <cellStyle name="T_XDCB thang 12.2010_KH TPCP vung TNB (03-1-2012)" xfId="3518"/>
    <cellStyle name="T_XDCB thang 12.2010_KH TPCP vung TNB (03-1-2012) 2" xfId="3519"/>
    <cellStyle name="T_XDCB thang 12.2010_KH TPCP vung TNB (03-1-2012) 2 2" xfId="3520"/>
    <cellStyle name="T_XDCB thang 12.2010_KH TPCP vung TNB (03-1-2012) 3" xfId="3521"/>
    <cellStyle name="T_ÿÿÿÿÿ" xfId="3522"/>
    <cellStyle name="T_ÿÿÿÿÿ 2" xfId="3523"/>
    <cellStyle name="T_ÿÿÿÿÿ 2 2" xfId="3524"/>
    <cellStyle name="T_ÿÿÿÿÿ 3" xfId="3525"/>
    <cellStyle name="T_ÿÿÿÿÿ_!1 1 bao cao giao KH ve HTCMT vung TNB   12-12-2011" xfId="3526"/>
    <cellStyle name="T_ÿÿÿÿÿ_!1 1 bao cao giao KH ve HTCMT vung TNB   12-12-2011 2" xfId="3527"/>
    <cellStyle name="T_ÿÿÿÿÿ_!1 1 bao cao giao KH ve HTCMT vung TNB   12-12-2011 2 2" xfId="3528"/>
    <cellStyle name="T_ÿÿÿÿÿ_!1 1 bao cao giao KH ve HTCMT vung TNB   12-12-2011 3" xfId="3529"/>
    <cellStyle name="T_ÿÿÿÿÿ_Bieu mau cong trinh khoi cong moi 3-4" xfId="3530"/>
    <cellStyle name="T_ÿÿÿÿÿ_Bieu mau cong trinh khoi cong moi 3-4 2" xfId="3531"/>
    <cellStyle name="T_ÿÿÿÿÿ_Bieu mau cong trinh khoi cong moi 3-4 2 2" xfId="3532"/>
    <cellStyle name="T_ÿÿÿÿÿ_Bieu mau cong trinh khoi cong moi 3-4 3" xfId="3533"/>
    <cellStyle name="T_ÿÿÿÿÿ_Bieu mau cong trinh khoi cong moi 3-4_!1 1 bao cao giao KH ve HTCMT vung TNB   12-12-2011" xfId="3534"/>
    <cellStyle name="T_ÿÿÿÿÿ_Bieu mau cong trinh khoi cong moi 3-4_!1 1 bao cao giao KH ve HTCMT vung TNB   12-12-2011 2" xfId="3535"/>
    <cellStyle name="T_ÿÿÿÿÿ_Bieu mau cong trinh khoi cong moi 3-4_!1 1 bao cao giao KH ve HTCMT vung TNB   12-12-2011 2 2" xfId="3536"/>
    <cellStyle name="T_ÿÿÿÿÿ_Bieu mau cong trinh khoi cong moi 3-4_!1 1 bao cao giao KH ve HTCMT vung TNB   12-12-2011 3" xfId="3537"/>
    <cellStyle name="T_ÿÿÿÿÿ_Bieu mau cong trinh khoi cong moi 3-4_KH TPCP vung TNB (03-1-2012)" xfId="3538"/>
    <cellStyle name="T_ÿÿÿÿÿ_Bieu mau cong trinh khoi cong moi 3-4_KH TPCP vung TNB (03-1-2012) 2" xfId="3539"/>
    <cellStyle name="T_ÿÿÿÿÿ_Bieu mau cong trinh khoi cong moi 3-4_KH TPCP vung TNB (03-1-2012) 2 2" xfId="3540"/>
    <cellStyle name="T_ÿÿÿÿÿ_Bieu mau cong trinh khoi cong moi 3-4_KH TPCP vung TNB (03-1-2012) 3" xfId="3541"/>
    <cellStyle name="T_ÿÿÿÿÿ_Bieu3ODA" xfId="3542"/>
    <cellStyle name="T_ÿÿÿÿÿ_Bieu3ODA 2" xfId="3543"/>
    <cellStyle name="T_ÿÿÿÿÿ_Bieu3ODA 2 2" xfId="3544"/>
    <cellStyle name="T_ÿÿÿÿÿ_Bieu3ODA 3" xfId="3545"/>
    <cellStyle name="T_ÿÿÿÿÿ_Bieu3ODA_!1 1 bao cao giao KH ve HTCMT vung TNB   12-12-2011" xfId="3546"/>
    <cellStyle name="T_ÿÿÿÿÿ_Bieu3ODA_!1 1 bao cao giao KH ve HTCMT vung TNB   12-12-2011 2" xfId="3547"/>
    <cellStyle name="T_ÿÿÿÿÿ_Bieu3ODA_!1 1 bao cao giao KH ve HTCMT vung TNB   12-12-2011 2 2" xfId="3548"/>
    <cellStyle name="T_ÿÿÿÿÿ_Bieu3ODA_!1 1 bao cao giao KH ve HTCMT vung TNB   12-12-2011 3" xfId="3549"/>
    <cellStyle name="T_ÿÿÿÿÿ_Bieu3ODA_KH TPCP vung TNB (03-1-2012)" xfId="3550"/>
    <cellStyle name="T_ÿÿÿÿÿ_Bieu3ODA_KH TPCP vung TNB (03-1-2012) 2" xfId="3551"/>
    <cellStyle name="T_ÿÿÿÿÿ_Bieu3ODA_KH TPCP vung TNB (03-1-2012) 2 2" xfId="3552"/>
    <cellStyle name="T_ÿÿÿÿÿ_Bieu3ODA_KH TPCP vung TNB (03-1-2012) 3" xfId="3553"/>
    <cellStyle name="T_ÿÿÿÿÿ_Bieu4HTMT" xfId="3554"/>
    <cellStyle name="T_ÿÿÿÿÿ_Bieu4HTMT 2" xfId="3555"/>
    <cellStyle name="T_ÿÿÿÿÿ_Bieu4HTMT 2 2" xfId="3556"/>
    <cellStyle name="T_ÿÿÿÿÿ_Bieu4HTMT 3" xfId="3557"/>
    <cellStyle name="T_ÿÿÿÿÿ_Bieu4HTMT_!1 1 bao cao giao KH ve HTCMT vung TNB   12-12-2011" xfId="3558"/>
    <cellStyle name="T_ÿÿÿÿÿ_Bieu4HTMT_!1 1 bao cao giao KH ve HTCMT vung TNB   12-12-2011 2" xfId="3559"/>
    <cellStyle name="T_ÿÿÿÿÿ_Bieu4HTMT_!1 1 bao cao giao KH ve HTCMT vung TNB   12-12-2011 2 2" xfId="3560"/>
    <cellStyle name="T_ÿÿÿÿÿ_Bieu4HTMT_!1 1 bao cao giao KH ve HTCMT vung TNB   12-12-2011 3" xfId="3561"/>
    <cellStyle name="T_ÿÿÿÿÿ_Bieu4HTMT_KH TPCP vung TNB (03-1-2012)" xfId="3562"/>
    <cellStyle name="T_ÿÿÿÿÿ_Bieu4HTMT_KH TPCP vung TNB (03-1-2012) 2" xfId="3563"/>
    <cellStyle name="T_ÿÿÿÿÿ_Bieu4HTMT_KH TPCP vung TNB (03-1-2012) 2 2" xfId="3564"/>
    <cellStyle name="T_ÿÿÿÿÿ_Bieu4HTMT_KH TPCP vung TNB (03-1-2012) 3" xfId="3565"/>
    <cellStyle name="T_ÿÿÿÿÿ_KH TPCP vung TNB (03-1-2012)" xfId="3566"/>
    <cellStyle name="T_ÿÿÿÿÿ_KH TPCP vung TNB (03-1-2012) 2" xfId="3567"/>
    <cellStyle name="T_ÿÿÿÿÿ_KH TPCP vung TNB (03-1-2012) 2 2" xfId="3568"/>
    <cellStyle name="T_ÿÿÿÿÿ_KH TPCP vung TNB (03-1-2012) 3" xfId="3569"/>
    <cellStyle name="T_ÿÿÿÿÿ_kien giang 2" xfId="3570"/>
    <cellStyle name="T_ÿÿÿÿÿ_kien giang 2 2" xfId="3571"/>
    <cellStyle name="T_ÿÿÿÿÿ_kien giang 2 2 2" xfId="3572"/>
    <cellStyle name="T_ÿÿÿÿÿ_kien giang 2 3" xfId="3573"/>
    <cellStyle name="Text Indent A" xfId="3574"/>
    <cellStyle name="Text Indent B" xfId="3575"/>
    <cellStyle name="Text Indent B 2" xfId="3576"/>
    <cellStyle name="Text Indent B 3" xfId="3577"/>
    <cellStyle name="Text Indent B 4" xfId="3578"/>
    <cellStyle name="Text Indent B 5" xfId="3579"/>
    <cellStyle name="Text Indent B 6" xfId="3580"/>
    <cellStyle name="Text Indent B 7" xfId="3581"/>
    <cellStyle name="Text Indent B_Bien ban" xfId="3582"/>
    <cellStyle name="Text Indent C" xfId="3583"/>
    <cellStyle name="th" xfId="3584"/>
    <cellStyle name="th 2" xfId="3585"/>
    <cellStyle name="th 2 2" xfId="3586"/>
    <cellStyle name="th 2 3" xfId="3587"/>
    <cellStyle name="th 3" xfId="3588"/>
    <cellStyle name="th 4" xfId="3589"/>
    <cellStyle name="þ_x005f_x001d_ð¤_x005f_x000c_¯þ_x005f_x0014__x005f_x000d_¨þU_x005f_x0001_À_x005f_x0004_ _x005f_x0015__x005f_x000f__x005f_x0001__x005f_x0001_" xfId="3590"/>
    <cellStyle name="þ_x005f_x001d_ð·_x005f_x000c_æþ'_x005f_x000d_ßþU_x005f_x0001_Ø_x005f_x0005_ü_x005f_x0014__x005f_x0007__x005f_x0001__x005f_x0001_" xfId="3591"/>
    <cellStyle name="þ_x005f_x001d_ðÇ%Uý—&amp;Hý9_x005f_x0008_Ÿ s_x005f_x000a__x005f_x0007__x005f_x0001__x005f_x0001_" xfId="3592"/>
    <cellStyle name="þ_x005f_x001d_ðK_x005f_x000c_Fý_x005f_x001b__x005f_x000d_9ýU_x005f_x0001_Ð_x005f_x0008_¦)_x005f_x0007__x005f_x0001__x005f_x0001_" xfId="3593"/>
    <cellStyle name="than" xfId="3594"/>
    <cellStyle name="þ_x001d_ð¤_x000c_¯þ_x0014__x000d_¨þU_x0001_À_x0004_ _x0015__x000f__x0001__x0001_" xfId="3595"/>
    <cellStyle name="þ_x001d_ð·_x000c_æþ'_x000d_ßþU_x0001_Ø_x0005_ü_x0014__x0007__x0001__x0001_" xfId="3596"/>
    <cellStyle name="þ_x001d_ðÇ%Uý—&amp;Hý9_x0008_Ÿ s_x000a__x0007__x0001__x0001_" xfId="3597"/>
    <cellStyle name="þ_x001d_ðK_x000c_Fý_x001b__x000d_9ýU_x0001_Ð_x0008_¦)_x0007__x0001__x0001_" xfId="3598"/>
    <cellStyle name="thuong-10" xfId="3599"/>
    <cellStyle name="thuong-10 10" xfId="3600"/>
    <cellStyle name="thuong-10 11" xfId="3601"/>
    <cellStyle name="thuong-10 12" xfId="3602"/>
    <cellStyle name="thuong-10 13" xfId="3603"/>
    <cellStyle name="thuong-10 14" xfId="3604"/>
    <cellStyle name="thuong-10 2" xfId="3605"/>
    <cellStyle name="thuong-10 2 10" xfId="3606"/>
    <cellStyle name="thuong-10 2 11" xfId="3607"/>
    <cellStyle name="thuong-10 2 12" xfId="3608"/>
    <cellStyle name="thuong-10 2 13" xfId="3609"/>
    <cellStyle name="thuong-10 2 2" xfId="3610"/>
    <cellStyle name="thuong-10 2 3" xfId="3611"/>
    <cellStyle name="thuong-10 2 4" xfId="3612"/>
    <cellStyle name="thuong-10 2 5" xfId="3613"/>
    <cellStyle name="thuong-10 2 6" xfId="3614"/>
    <cellStyle name="thuong-10 2 7" xfId="3615"/>
    <cellStyle name="thuong-10 2 8" xfId="3616"/>
    <cellStyle name="thuong-10 2 9" xfId="3617"/>
    <cellStyle name="thuong-10 3" xfId="3618"/>
    <cellStyle name="thuong-10 4" xfId="3619"/>
    <cellStyle name="thuong-10 5" xfId="3620"/>
    <cellStyle name="thuong-10 6" xfId="3621"/>
    <cellStyle name="thuong-10 7" xfId="3622"/>
    <cellStyle name="thuong-10 8" xfId="3623"/>
    <cellStyle name="thuong-10 9" xfId="3624"/>
    <cellStyle name="thuong-11" xfId="3625"/>
    <cellStyle name="thuong-11 2" xfId="3626"/>
    <cellStyle name="Thuyet minh" xfId="3627"/>
    <cellStyle name="Tien1" xfId="3628"/>
    <cellStyle name="Tien1 2" xfId="3629"/>
    <cellStyle name="Tieu_de_2" xfId="3630"/>
    <cellStyle name="Times New Roman" xfId="3631"/>
    <cellStyle name="tit1" xfId="3632"/>
    <cellStyle name="tit2" xfId="3633"/>
    <cellStyle name="tit2 2" xfId="3634"/>
    <cellStyle name="tit2 2 2" xfId="3635"/>
    <cellStyle name="tit2 3" xfId="3636"/>
    <cellStyle name="tit3" xfId="3637"/>
    <cellStyle name="tit4" xfId="3638"/>
    <cellStyle name="Title 2" xfId="3639"/>
    <cellStyle name="Tong so" xfId="3640"/>
    <cellStyle name="tong so 1" xfId="3641"/>
    <cellStyle name="tong so 1 2" xfId="3642"/>
    <cellStyle name="Tongcong" xfId="3643"/>
    <cellStyle name="Tongcong 10" xfId="3644"/>
    <cellStyle name="Tongcong 11" xfId="3645"/>
    <cellStyle name="Tongcong 12" xfId="3646"/>
    <cellStyle name="Tongcong 13" xfId="3647"/>
    <cellStyle name="Tongcong 14" xfId="3648"/>
    <cellStyle name="Tongcong 2" xfId="3649"/>
    <cellStyle name="Tongcong 2 10" xfId="3650"/>
    <cellStyle name="Tongcong 2 11" xfId="3651"/>
    <cellStyle name="Tongcong 2 12" xfId="3652"/>
    <cellStyle name="Tongcong 2 13" xfId="3653"/>
    <cellStyle name="Tongcong 2 2" xfId="3654"/>
    <cellStyle name="Tongcong 2 3" xfId="3655"/>
    <cellStyle name="Tongcong 2 4" xfId="3656"/>
    <cellStyle name="Tongcong 2 5" xfId="3657"/>
    <cellStyle name="Tongcong 2 6" xfId="3658"/>
    <cellStyle name="Tongcong 2 7" xfId="3659"/>
    <cellStyle name="Tongcong 2 8" xfId="3660"/>
    <cellStyle name="Tongcong 2 9" xfId="3661"/>
    <cellStyle name="Tongcong 3" xfId="3662"/>
    <cellStyle name="Tongcong 4" xfId="3663"/>
    <cellStyle name="Tongcong 5" xfId="3664"/>
    <cellStyle name="Tongcong 6" xfId="3665"/>
    <cellStyle name="Tongcong 7" xfId="3666"/>
    <cellStyle name="Tongcong 8" xfId="3667"/>
    <cellStyle name="Tongcong 9" xfId="3668"/>
    <cellStyle name="Total 2" xfId="3669"/>
    <cellStyle name="Total 2 2" xfId="3670"/>
    <cellStyle name="trang" xfId="3671"/>
    <cellStyle name="tt1" xfId="3672"/>
    <cellStyle name="Tusental (0)_pldt" xfId="3673"/>
    <cellStyle name="Tusental_pldt" xfId="3674"/>
    <cellStyle name="ux_3_¼­¿ï-¾È»ê" xfId="3675"/>
    <cellStyle name="Valuta (0)_pldt" xfId="3676"/>
    <cellStyle name="Valuta_pldt" xfId="3677"/>
    <cellStyle name="VANG1" xfId="3678"/>
    <cellStyle name="VANG1 2" xfId="3679"/>
    <cellStyle name="viet" xfId="3680"/>
    <cellStyle name="viet2" xfId="3681"/>
    <cellStyle name="viet2 2" xfId="3682"/>
    <cellStyle name="viet2 2 2" xfId="3683"/>
    <cellStyle name="viet2 2 3" xfId="3684"/>
    <cellStyle name="viet2 3" xfId="3685"/>
    <cellStyle name="viet2 4" xfId="3686"/>
    <cellStyle name="VN new romanNormal" xfId="3687"/>
    <cellStyle name="VN new romanNormal 2" xfId="3688"/>
    <cellStyle name="Vn Time 13" xfId="3689"/>
    <cellStyle name="Vn Time 14" xfId="3690"/>
    <cellStyle name="VN time new roman" xfId="3691"/>
    <cellStyle name="VN time new roman 2" xfId="3692"/>
    <cellStyle name="vn_time" xfId="3693"/>
    <cellStyle name="vnbo" xfId="3694"/>
    <cellStyle name="vnbo 2" xfId="3695"/>
    <cellStyle name="vnbo 2 2" xfId="3696"/>
    <cellStyle name="vnbo 3" xfId="3697"/>
    <cellStyle name="vnhead1" xfId="3698"/>
    <cellStyle name="vnhead1 2" xfId="3699"/>
    <cellStyle name="vnhead1 2 2" xfId="3700"/>
    <cellStyle name="vnhead1 2 3" xfId="3701"/>
    <cellStyle name="vnhead1 3" xfId="3702"/>
    <cellStyle name="vnhead1 4" xfId="3703"/>
    <cellStyle name="vnhead2" xfId="3704"/>
    <cellStyle name="vnhead2 2" xfId="3705"/>
    <cellStyle name="vnhead2 2 2" xfId="3706"/>
    <cellStyle name="vnhead2 3" xfId="3707"/>
    <cellStyle name="vnhead3" xfId="3708"/>
    <cellStyle name="vnhead3 2" xfId="3709"/>
    <cellStyle name="vnhead3 2 2" xfId="3710"/>
    <cellStyle name="vnhead3 3" xfId="3711"/>
    <cellStyle name="vnhead4" xfId="3712"/>
    <cellStyle name="vntxt1" xfId="3713"/>
    <cellStyle name="vntxt2" xfId="3714"/>
    <cellStyle name="W?hrung [0]_35ERI8T2gbIEMixb4v26icuOo" xfId="3715"/>
    <cellStyle name="W?hrung_35ERI8T2gbIEMixb4v26icuOo" xfId="3716"/>
    <cellStyle name="Währung [0]_68574_Materialbedarfsliste" xfId="3717"/>
    <cellStyle name="Währung_68574_Materialbedarfsliste" xfId="3718"/>
    <cellStyle name="Walutowy [0]_Invoices2001Slovakia" xfId="3719"/>
    <cellStyle name="Walutowy_Invoices2001Slovakia" xfId="3720"/>
    <cellStyle name="Warning Text 2" xfId="3721"/>
    <cellStyle name="wrap" xfId="3722"/>
    <cellStyle name="Wไhrung [0]_35ERI8T2gbIEMixb4v26icuOo" xfId="3723"/>
    <cellStyle name="Wไhrung_35ERI8T2gbIEMixb4v26icuOo" xfId="3724"/>
    <cellStyle name="xan1" xfId="3725"/>
    <cellStyle name="xan1 10" xfId="3726"/>
    <cellStyle name="xan1 11" xfId="3727"/>
    <cellStyle name="xan1 12" xfId="3728"/>
    <cellStyle name="xan1 13" xfId="3729"/>
    <cellStyle name="xan1 14" xfId="3730"/>
    <cellStyle name="xan1 2" xfId="3731"/>
    <cellStyle name="xan1 2 10" xfId="3732"/>
    <cellStyle name="xan1 2 11" xfId="3733"/>
    <cellStyle name="xan1 2 12" xfId="3734"/>
    <cellStyle name="xan1 2 13" xfId="3735"/>
    <cellStyle name="xan1 2 2" xfId="3736"/>
    <cellStyle name="xan1 2 3" xfId="3737"/>
    <cellStyle name="xan1 2 4" xfId="3738"/>
    <cellStyle name="xan1 2 5" xfId="3739"/>
    <cellStyle name="xan1 2 6" xfId="3740"/>
    <cellStyle name="xan1 2 7" xfId="3741"/>
    <cellStyle name="xan1 2 8" xfId="3742"/>
    <cellStyle name="xan1 2 9" xfId="3743"/>
    <cellStyle name="xan1 3" xfId="3744"/>
    <cellStyle name="xan1 4" xfId="3745"/>
    <cellStyle name="xan1 5" xfId="3746"/>
    <cellStyle name="xan1 6" xfId="3747"/>
    <cellStyle name="xan1 7" xfId="3748"/>
    <cellStyle name="xan1 8" xfId="3749"/>
    <cellStyle name="xan1 9" xfId="3750"/>
    <cellStyle name="xuan" xfId="3751"/>
    <cellStyle name="y" xfId="3752"/>
    <cellStyle name="y 2" xfId="3753"/>
    <cellStyle name="Ý kh¸c_B¶ng 1 (2)" xfId="3754"/>
    <cellStyle name="เครื่องหมายสกุลเงิน [0]_FTC_OFFER" xfId="3755"/>
    <cellStyle name="เครื่องหมายสกุลเงิน_FTC_OFFER" xfId="3756"/>
    <cellStyle name="ปกติ_FTC_OFFER" xfId="3757"/>
    <cellStyle name=" [0.00]_ Att. 1- Cover" xfId="3758"/>
    <cellStyle name="_ Att. 1- Cover" xfId="3759"/>
    <cellStyle name="?_ Att. 1- Cover" xfId="3760"/>
    <cellStyle name="똿뗦먛귟 [0.00]_PRODUCT DETAIL Q1" xfId="3761"/>
    <cellStyle name="똿뗦먛귟_PRODUCT DETAIL Q1" xfId="3762"/>
    <cellStyle name="믅됞 [0.00]_PRODUCT DETAIL Q1" xfId="3763"/>
    <cellStyle name="믅됞_PRODUCT DETAIL Q1" xfId="3764"/>
    <cellStyle name="백분율_††††† " xfId="3765"/>
    <cellStyle name="뷭?_BOOKSHIP" xfId="3766"/>
    <cellStyle name="안건회계법인" xfId="3767"/>
    <cellStyle name="콤마 [ - 유형1" xfId="3768"/>
    <cellStyle name="콤마 [ - 유형2" xfId="3769"/>
    <cellStyle name="콤마 [ - 유형3" xfId="3770"/>
    <cellStyle name="콤마 [ - 유형4" xfId="3771"/>
    <cellStyle name="콤마 [ - 유형5" xfId="3772"/>
    <cellStyle name="콤마 [ - 유형6" xfId="3773"/>
    <cellStyle name="콤마 [ - 유형7" xfId="3774"/>
    <cellStyle name="콤마 [ - 유형8" xfId="3775"/>
    <cellStyle name="콤마 [0]_ 비목별 월별기술 " xfId="3776"/>
    <cellStyle name="콤마_ 비목별 월별기술 " xfId="3777"/>
    <cellStyle name="통화 [0]_††††† " xfId="3778"/>
    <cellStyle name="통화_††††† " xfId="3779"/>
    <cellStyle name="표준_ 97년 경영분석(안)" xfId="3780"/>
    <cellStyle name="표줠_Sheet1_1_총괄표 (수출입) (2)" xfId="3781"/>
    <cellStyle name="一般_00Q3902REV.1" xfId="3782"/>
    <cellStyle name="千分位[0]_00Q3902REV.1" xfId="3783"/>
    <cellStyle name="千分位_00Q3902REV.1" xfId="3784"/>
    <cellStyle name="桁区切り [0.00]_BE-BQ" xfId="3785"/>
    <cellStyle name="桁区切り_BE-BQ" xfId="3786"/>
    <cellStyle name="標準_(A1)BOQ " xfId="3787"/>
    <cellStyle name="貨幣 [0]_00Q3902REV.1" xfId="3788"/>
    <cellStyle name="貨幣[0]_BRE" xfId="3789"/>
    <cellStyle name="貨幣_00Q3902REV.1" xfId="3790"/>
    <cellStyle name="通貨 [0.00]_BE-BQ" xfId="3791"/>
    <cellStyle name="通貨_BE-BQ" xfId="37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9"/>
  <sheetViews>
    <sheetView zoomScale="75" zoomScaleNormal="75" workbookViewId="0">
      <selection activeCell="H14" sqref="H14"/>
    </sheetView>
  </sheetViews>
  <sheetFormatPr defaultColWidth="8.7109375" defaultRowHeight="15.75"/>
  <cols>
    <col min="1" max="1" width="6.7109375" style="2" customWidth="1"/>
    <col min="2" max="2" width="32.42578125" style="1" customWidth="1"/>
    <col min="3" max="3" width="38.42578125" style="1" hidden="1" customWidth="1"/>
    <col min="4" max="4" width="23.28515625" style="1" hidden="1" customWidth="1"/>
    <col min="5" max="5" width="13.5703125" style="1" hidden="1" customWidth="1"/>
    <col min="6" max="6" width="10.140625" style="1" customWidth="1"/>
    <col min="7" max="7" width="14.7109375" style="1" customWidth="1"/>
    <col min="8" max="8" width="0.140625" style="1" customWidth="1"/>
    <col min="9" max="9" width="13.7109375" style="1" customWidth="1"/>
    <col min="10" max="10" width="15.140625" style="1" customWidth="1"/>
    <col min="11" max="11" width="14.28515625" style="1" hidden="1" customWidth="1"/>
    <col min="12" max="12" width="14.28515625" style="1" customWidth="1"/>
    <col min="13" max="13" width="70" style="1" customWidth="1"/>
    <col min="14" max="14" width="5.28515625" style="1" hidden="1" customWidth="1"/>
    <col min="15" max="15" width="10.7109375" style="1" hidden="1" customWidth="1"/>
    <col min="16" max="16" width="18.28515625" style="1" customWidth="1"/>
    <col min="17" max="17" width="4.7109375" style="1" customWidth="1"/>
    <col min="18" max="18" width="13.42578125" style="1" bestFit="1" customWidth="1"/>
    <col min="19" max="16384" width="8.7109375" style="1"/>
  </cols>
  <sheetData>
    <row r="1" spans="1:18" ht="17.25" customHeight="1">
      <c r="A1" s="172" t="s">
        <v>10</v>
      </c>
      <c r="B1" s="172"/>
      <c r="C1" s="172"/>
      <c r="D1" s="172"/>
      <c r="E1" s="172"/>
      <c r="F1" s="172"/>
      <c r="G1" s="172"/>
      <c r="H1" s="172"/>
      <c r="I1" s="172"/>
      <c r="J1" s="172"/>
      <c r="K1" s="172"/>
      <c r="L1" s="172"/>
      <c r="M1" s="172"/>
    </row>
    <row r="2" spans="1:18" ht="31.5" customHeight="1">
      <c r="A2" s="172" t="s">
        <v>44</v>
      </c>
      <c r="B2" s="172"/>
      <c r="C2" s="172"/>
      <c r="D2" s="172"/>
      <c r="E2" s="172"/>
      <c r="F2" s="172"/>
      <c r="G2" s="172"/>
      <c r="H2" s="172"/>
      <c r="I2" s="172"/>
      <c r="J2" s="172"/>
      <c r="K2" s="172"/>
      <c r="L2" s="172"/>
      <c r="M2" s="172"/>
    </row>
    <row r="3" spans="1:18">
      <c r="K3" s="173" t="s">
        <v>3</v>
      </c>
      <c r="L3" s="173"/>
      <c r="M3" s="173"/>
    </row>
    <row r="4" spans="1:18" ht="48" customHeight="1">
      <c r="A4" s="171" t="s">
        <v>4</v>
      </c>
      <c r="B4" s="171" t="s">
        <v>6</v>
      </c>
      <c r="C4" s="171" t="s">
        <v>7</v>
      </c>
      <c r="D4" s="171" t="s">
        <v>8</v>
      </c>
      <c r="E4" s="171" t="s">
        <v>19</v>
      </c>
      <c r="F4" s="171"/>
      <c r="G4" s="171"/>
      <c r="H4" s="171"/>
      <c r="I4" s="171" t="s">
        <v>16</v>
      </c>
      <c r="J4" s="171" t="s">
        <v>49</v>
      </c>
      <c r="K4" s="174" t="s">
        <v>21</v>
      </c>
      <c r="L4" s="38"/>
      <c r="M4" s="171" t="s">
        <v>0</v>
      </c>
    </row>
    <row r="5" spans="1:18" ht="78" customHeight="1">
      <c r="A5" s="171"/>
      <c r="B5" s="171"/>
      <c r="C5" s="171"/>
      <c r="D5" s="171"/>
      <c r="E5" s="7" t="s">
        <v>15</v>
      </c>
      <c r="F5" s="7" t="s">
        <v>9</v>
      </c>
      <c r="G5" s="7" t="s">
        <v>40</v>
      </c>
      <c r="H5" s="7" t="s">
        <v>11</v>
      </c>
      <c r="I5" s="171"/>
      <c r="J5" s="171"/>
      <c r="K5" s="175"/>
      <c r="L5" s="39" t="s">
        <v>41</v>
      </c>
      <c r="M5" s="171"/>
      <c r="O5" s="1">
        <v>61410</v>
      </c>
    </row>
    <row r="6" spans="1:18">
      <c r="A6" s="33"/>
      <c r="B6" s="33" t="s">
        <v>5</v>
      </c>
      <c r="C6" s="33"/>
      <c r="D6" s="33"/>
      <c r="E6" s="33"/>
      <c r="F6" s="33"/>
      <c r="G6" s="33"/>
      <c r="H6" s="33"/>
      <c r="I6" s="33"/>
      <c r="J6" s="35">
        <f>J8+J19</f>
        <v>69970</v>
      </c>
      <c r="K6" s="35">
        <f t="shared" ref="K6:L6" si="0">K8+K19</f>
        <v>115170</v>
      </c>
      <c r="L6" s="35">
        <f t="shared" si="0"/>
        <v>48206</v>
      </c>
      <c r="M6" s="35"/>
      <c r="R6" s="37"/>
    </row>
    <row r="7" spans="1:18" ht="47.25" hidden="1">
      <c r="A7" s="33" t="s">
        <v>1</v>
      </c>
      <c r="B7" s="34" t="s">
        <v>43</v>
      </c>
      <c r="C7" s="33"/>
      <c r="D7" s="33"/>
      <c r="E7" s="33"/>
      <c r="F7" s="33"/>
      <c r="G7" s="33"/>
      <c r="H7" s="33"/>
      <c r="I7" s="33"/>
      <c r="J7" s="33"/>
      <c r="K7" s="36">
        <v>76200</v>
      </c>
      <c r="L7" s="36"/>
      <c r="M7" s="33"/>
    </row>
    <row r="8" spans="1:18" s="3" customFormat="1" ht="28.5">
      <c r="A8" s="11" t="s">
        <v>1</v>
      </c>
      <c r="B8" s="12" t="s">
        <v>42</v>
      </c>
      <c r="C8" s="12"/>
      <c r="D8" s="12"/>
      <c r="E8" s="12"/>
      <c r="F8" s="13"/>
      <c r="G8" s="13">
        <f>G13+G14+G15+G17</f>
        <v>109720</v>
      </c>
      <c r="H8" s="13">
        <f t="shared" ref="H8:K8" si="1">H13+H14+H15+H17</f>
        <v>9975</v>
      </c>
      <c r="I8" s="13">
        <f t="shared" si="1"/>
        <v>4044</v>
      </c>
      <c r="J8" s="13">
        <f t="shared" si="1"/>
        <v>57470</v>
      </c>
      <c r="K8" s="13">
        <f t="shared" si="1"/>
        <v>115170</v>
      </c>
      <c r="L8" s="13">
        <f>L13+L14+L15+L17</f>
        <v>48206</v>
      </c>
      <c r="M8" s="14"/>
      <c r="N8" s="8"/>
      <c r="O8" s="9" t="e">
        <f>#REF!/#REF!</f>
        <v>#REF!</v>
      </c>
      <c r="R8" s="10"/>
    </row>
    <row r="9" spans="1:18" ht="28.5" hidden="1">
      <c r="A9" s="15" t="s">
        <v>1</v>
      </c>
      <c r="B9" s="16" t="s">
        <v>12</v>
      </c>
      <c r="C9" s="16"/>
      <c r="D9" s="16"/>
      <c r="E9" s="16"/>
      <c r="F9" s="17">
        <f t="shared" ref="F9:K9" si="2">F10+F11</f>
        <v>43496</v>
      </c>
      <c r="G9" s="17">
        <f t="shared" si="2"/>
        <v>42496</v>
      </c>
      <c r="H9" s="17">
        <f t="shared" si="2"/>
        <v>1000</v>
      </c>
      <c r="I9" s="17">
        <f t="shared" si="2"/>
        <v>35633</v>
      </c>
      <c r="J9" s="17">
        <f t="shared" si="2"/>
        <v>5921</v>
      </c>
      <c r="K9" s="17">
        <f t="shared" si="2"/>
        <v>5230</v>
      </c>
      <c r="L9" s="17">
        <f>L10+L11</f>
        <v>5228</v>
      </c>
      <c r="M9" s="18"/>
      <c r="N9" s="4"/>
      <c r="O9" s="6"/>
      <c r="R9" s="5"/>
    </row>
    <row r="10" spans="1:18" ht="60" hidden="1">
      <c r="A10" s="19">
        <v>1</v>
      </c>
      <c r="B10" s="20" t="s">
        <v>13</v>
      </c>
      <c r="C10" s="21"/>
      <c r="D10" s="20"/>
      <c r="E10" s="20" t="s">
        <v>17</v>
      </c>
      <c r="F10" s="22">
        <v>16428</v>
      </c>
      <c r="G10" s="22">
        <f>13000+2428</f>
        <v>15428</v>
      </c>
      <c r="H10" s="22">
        <v>1000</v>
      </c>
      <c r="I10" s="22">
        <v>13633</v>
      </c>
      <c r="J10" s="22">
        <v>2583</v>
      </c>
      <c r="K10" s="23">
        <v>2430</v>
      </c>
      <c r="L10" s="23">
        <v>2428</v>
      </c>
      <c r="M10" s="19" t="s">
        <v>36</v>
      </c>
      <c r="N10" s="4"/>
      <c r="R10" s="5"/>
    </row>
    <row r="11" spans="1:18" ht="60" hidden="1">
      <c r="A11" s="25">
        <v>2</v>
      </c>
      <c r="B11" s="26" t="s">
        <v>14</v>
      </c>
      <c r="C11" s="26"/>
      <c r="D11" s="26"/>
      <c r="E11" s="26" t="s">
        <v>18</v>
      </c>
      <c r="F11" s="27">
        <v>27068</v>
      </c>
      <c r="G11" s="27">
        <v>27068</v>
      </c>
      <c r="H11" s="27"/>
      <c r="I11" s="27">
        <v>22000</v>
      </c>
      <c r="J11" s="27">
        <v>3338</v>
      </c>
      <c r="K11" s="28">
        <v>2800</v>
      </c>
      <c r="L11" s="28">
        <v>2800</v>
      </c>
      <c r="M11" s="24" t="s">
        <v>37</v>
      </c>
      <c r="R11" s="5"/>
    </row>
    <row r="12" spans="1:18" s="3" customFormat="1" ht="28.5" hidden="1">
      <c r="A12" s="15" t="s">
        <v>2</v>
      </c>
      <c r="B12" s="30" t="s">
        <v>20</v>
      </c>
      <c r="C12" s="30"/>
      <c r="D12" s="30"/>
      <c r="E12" s="30"/>
      <c r="F12" s="31">
        <f t="shared" ref="F12:L12" si="3">F13+F14+F15+F16+F17</f>
        <v>169228</v>
      </c>
      <c r="G12" s="31">
        <f t="shared" si="3"/>
        <v>120320</v>
      </c>
      <c r="H12" s="31">
        <f t="shared" si="3"/>
        <v>15075</v>
      </c>
      <c r="I12" s="31">
        <f t="shared" si="3"/>
        <v>4044</v>
      </c>
      <c r="J12" s="31">
        <f t="shared" si="3"/>
        <v>70870</v>
      </c>
      <c r="K12" s="31">
        <f t="shared" si="3"/>
        <v>128570</v>
      </c>
      <c r="L12" s="31">
        <f t="shared" si="3"/>
        <v>45406</v>
      </c>
      <c r="M12" s="32"/>
    </row>
    <row r="13" spans="1:18" s="3" customFormat="1" ht="96.75" customHeight="1">
      <c r="A13" s="15">
        <v>1</v>
      </c>
      <c r="B13" s="26" t="s">
        <v>22</v>
      </c>
      <c r="C13" s="30"/>
      <c r="D13" s="26" t="s">
        <v>26</v>
      </c>
      <c r="E13" s="26" t="s">
        <v>23</v>
      </c>
      <c r="F13" s="27">
        <v>72048</v>
      </c>
      <c r="G13" s="43">
        <v>45150</v>
      </c>
      <c r="H13" s="43"/>
      <c r="I13" s="43">
        <v>4044</v>
      </c>
      <c r="J13" s="43">
        <v>15000</v>
      </c>
      <c r="K13" s="44">
        <v>50600</v>
      </c>
      <c r="L13" s="44">
        <f>G13-I13-J13</f>
        <v>26106</v>
      </c>
      <c r="M13" s="40" t="s">
        <v>48</v>
      </c>
    </row>
    <row r="14" spans="1:18" ht="84.75" customHeight="1">
      <c r="A14" s="25">
        <v>2</v>
      </c>
      <c r="B14" s="26" t="s">
        <v>24</v>
      </c>
      <c r="C14" s="26" t="s">
        <v>31</v>
      </c>
      <c r="D14" s="26" t="s">
        <v>33</v>
      </c>
      <c r="E14" s="26"/>
      <c r="F14" s="27">
        <v>54000</v>
      </c>
      <c r="G14" s="43">
        <v>45900</v>
      </c>
      <c r="H14" s="43">
        <f>F14-G14</f>
        <v>8100</v>
      </c>
      <c r="I14" s="43"/>
      <c r="J14" s="43">
        <v>23800</v>
      </c>
      <c r="K14" s="43">
        <v>45900</v>
      </c>
      <c r="L14" s="44">
        <f t="shared" ref="L14:L17" si="4">G14-I14-J14</f>
        <v>22100</v>
      </c>
      <c r="M14" s="40" t="s">
        <v>47</v>
      </c>
      <c r="R14" s="3"/>
    </row>
    <row r="15" spans="1:18" ht="70.5" customHeight="1">
      <c r="A15" s="25">
        <v>3</v>
      </c>
      <c r="B15" s="26" t="s">
        <v>38</v>
      </c>
      <c r="C15" s="26" t="s">
        <v>29</v>
      </c>
      <c r="D15" s="26" t="s">
        <v>30</v>
      </c>
      <c r="E15" s="26"/>
      <c r="F15" s="27">
        <v>14900</v>
      </c>
      <c r="G15" s="43">
        <v>10600</v>
      </c>
      <c r="H15" s="43">
        <v>1875</v>
      </c>
      <c r="I15" s="43"/>
      <c r="J15" s="43">
        <v>10600</v>
      </c>
      <c r="K15" s="43">
        <v>10600</v>
      </c>
      <c r="L15" s="44">
        <f t="shared" si="4"/>
        <v>0</v>
      </c>
      <c r="M15" s="41" t="s">
        <v>45</v>
      </c>
      <c r="R15" s="3"/>
    </row>
    <row r="16" spans="1:18" ht="180" hidden="1">
      <c r="A16" s="25">
        <v>4</v>
      </c>
      <c r="B16" s="26" t="s">
        <v>27</v>
      </c>
      <c r="C16" s="26" t="s">
        <v>32</v>
      </c>
      <c r="D16" s="26" t="s">
        <v>28</v>
      </c>
      <c r="E16" s="26"/>
      <c r="F16" s="27">
        <v>18500</v>
      </c>
      <c r="G16" s="43">
        <v>10600</v>
      </c>
      <c r="H16" s="43">
        <v>5100</v>
      </c>
      <c r="I16" s="43"/>
      <c r="J16" s="43">
        <v>13400</v>
      </c>
      <c r="K16" s="43">
        <v>13400</v>
      </c>
      <c r="L16" s="44">
        <f t="shared" si="4"/>
        <v>-2800</v>
      </c>
      <c r="M16" s="29" t="s">
        <v>39</v>
      </c>
      <c r="R16" s="3"/>
    </row>
    <row r="17" spans="1:18" ht="74.25" customHeight="1">
      <c r="A17" s="45">
        <v>4</v>
      </c>
      <c r="B17" s="46" t="s">
        <v>25</v>
      </c>
      <c r="C17" s="47" t="s">
        <v>35</v>
      </c>
      <c r="D17" s="46" t="s">
        <v>34</v>
      </c>
      <c r="E17" s="46"/>
      <c r="F17" s="48">
        <v>9780</v>
      </c>
      <c r="G17" s="49">
        <v>8070</v>
      </c>
      <c r="H17" s="49"/>
      <c r="I17" s="49"/>
      <c r="J17" s="49">
        <v>8070</v>
      </c>
      <c r="K17" s="49">
        <v>8070</v>
      </c>
      <c r="L17" s="50">
        <f t="shared" si="4"/>
        <v>0</v>
      </c>
      <c r="M17" s="51" t="s">
        <v>46</v>
      </c>
      <c r="R17" s="3"/>
    </row>
    <row r="18" spans="1:18" ht="54" customHeight="1">
      <c r="A18" s="56">
        <v>5</v>
      </c>
      <c r="B18" s="57" t="s">
        <v>51</v>
      </c>
      <c r="C18" s="58"/>
      <c r="D18" s="57"/>
      <c r="E18" s="57"/>
      <c r="F18" s="59"/>
      <c r="G18" s="60"/>
      <c r="H18" s="60"/>
      <c r="I18" s="60"/>
      <c r="J18" s="60"/>
      <c r="K18" s="60"/>
      <c r="L18" s="61"/>
      <c r="M18" s="62" t="s">
        <v>52</v>
      </c>
      <c r="R18" s="3"/>
    </row>
    <row r="19" spans="1:18" ht="44.25" customHeight="1">
      <c r="A19" s="52" t="s">
        <v>2</v>
      </c>
      <c r="B19" s="53" t="s">
        <v>50</v>
      </c>
      <c r="C19" s="54"/>
      <c r="D19" s="54"/>
      <c r="E19" s="54"/>
      <c r="F19" s="54"/>
      <c r="G19" s="54"/>
      <c r="H19" s="54"/>
      <c r="I19" s="54"/>
      <c r="J19" s="55">
        <v>12500</v>
      </c>
      <c r="K19" s="54"/>
      <c r="L19" s="54"/>
      <c r="M19" s="54" t="s">
        <v>53</v>
      </c>
    </row>
  </sheetData>
  <mergeCells count="12">
    <mergeCell ref="C4:C5"/>
    <mergeCell ref="D4:D5"/>
    <mergeCell ref="A1:M1"/>
    <mergeCell ref="A2:M2"/>
    <mergeCell ref="K3:M3"/>
    <mergeCell ref="A4:A5"/>
    <mergeCell ref="B4:B5"/>
    <mergeCell ref="I4:I5"/>
    <mergeCell ref="M4:M5"/>
    <mergeCell ref="J4:J5"/>
    <mergeCell ref="E4:H4"/>
    <mergeCell ref="K4:K5"/>
  </mergeCells>
  <pageMargins left="0.45" right="0.2" top="0.75" bottom="0.75" header="0.3" footer="0.3"/>
  <pageSetup paperSize="9" scale="7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opLeftCell="A5" workbookViewId="0">
      <selection activeCell="S20" sqref="S20"/>
    </sheetView>
  </sheetViews>
  <sheetFormatPr defaultColWidth="8.7109375" defaultRowHeight="15.75"/>
  <cols>
    <col min="1" max="1" width="4.5703125" style="2" customWidth="1"/>
    <col min="2" max="2" width="29.7109375" style="1" customWidth="1"/>
    <col min="3" max="3" width="38.42578125" style="1" hidden="1" customWidth="1"/>
    <col min="4" max="4" width="23.28515625" style="1" hidden="1" customWidth="1"/>
    <col min="5" max="5" width="13.5703125" style="1" hidden="1" customWidth="1"/>
    <col min="6" max="6" width="8.85546875" style="1" customWidth="1"/>
    <col min="7" max="7" width="9.5703125" style="1" customWidth="1"/>
    <col min="8" max="8" width="0.140625" style="1" customWidth="1"/>
    <col min="9" max="9" width="8.28515625" style="1" customWidth="1"/>
    <col min="10" max="10" width="10.42578125" style="64" hidden="1" customWidth="1"/>
    <col min="11" max="11" width="8.85546875" style="64" customWidth="1"/>
    <col min="12" max="12" width="10.85546875" style="64" customWidth="1"/>
    <col min="13" max="13" width="14.28515625" style="1" hidden="1" customWidth="1"/>
    <col min="14" max="14" width="11.42578125" style="1" hidden="1" customWidth="1"/>
    <col min="15" max="15" width="56.140625" style="1" customWidth="1"/>
    <col min="16" max="16" width="5.28515625" style="1" hidden="1" customWidth="1"/>
    <col min="17" max="17" width="10.7109375" style="1" hidden="1" customWidth="1"/>
    <col min="18" max="18" width="18.28515625" style="1" customWidth="1"/>
    <col min="19" max="19" width="4.7109375" style="1" customWidth="1"/>
    <col min="20" max="20" width="13.42578125" style="1" bestFit="1" customWidth="1"/>
    <col min="21" max="16384" width="8.7109375" style="1"/>
  </cols>
  <sheetData>
    <row r="1" spans="1:20" ht="17.25" customHeight="1">
      <c r="A1" s="172" t="s">
        <v>10</v>
      </c>
      <c r="B1" s="172"/>
      <c r="C1" s="172"/>
      <c r="D1" s="172"/>
      <c r="E1" s="172"/>
      <c r="F1" s="172"/>
      <c r="G1" s="172"/>
      <c r="H1" s="172"/>
      <c r="I1" s="172"/>
      <c r="J1" s="172"/>
      <c r="K1" s="172"/>
      <c r="L1" s="172"/>
      <c r="M1" s="172"/>
      <c r="N1" s="172"/>
      <c r="O1" s="172"/>
    </row>
    <row r="2" spans="1:20" ht="31.5" customHeight="1">
      <c r="A2" s="172" t="s">
        <v>62</v>
      </c>
      <c r="B2" s="172"/>
      <c r="C2" s="172"/>
      <c r="D2" s="172"/>
      <c r="E2" s="172"/>
      <c r="F2" s="172"/>
      <c r="G2" s="172"/>
      <c r="H2" s="172"/>
      <c r="I2" s="172"/>
      <c r="J2" s="172"/>
      <c r="K2" s="172"/>
      <c r="L2" s="172"/>
      <c r="M2" s="172"/>
      <c r="N2" s="172"/>
      <c r="O2" s="172"/>
    </row>
    <row r="3" spans="1:20">
      <c r="M3" s="173" t="s">
        <v>3</v>
      </c>
      <c r="N3" s="173"/>
      <c r="O3" s="173"/>
    </row>
    <row r="4" spans="1:20" s="71" customFormat="1" ht="50.25" customHeight="1">
      <c r="A4" s="178" t="s">
        <v>4</v>
      </c>
      <c r="B4" s="178" t="s">
        <v>6</v>
      </c>
      <c r="C4" s="178" t="s">
        <v>7</v>
      </c>
      <c r="D4" s="178" t="s">
        <v>8</v>
      </c>
      <c r="E4" s="178" t="s">
        <v>19</v>
      </c>
      <c r="F4" s="178"/>
      <c r="G4" s="178"/>
      <c r="H4" s="178"/>
      <c r="I4" s="178" t="s">
        <v>16</v>
      </c>
      <c r="J4" s="77" t="s">
        <v>54</v>
      </c>
      <c r="K4" s="179" t="s">
        <v>57</v>
      </c>
      <c r="L4" s="179" t="s">
        <v>71</v>
      </c>
      <c r="M4" s="176" t="s">
        <v>21</v>
      </c>
      <c r="N4" s="176" t="s">
        <v>55</v>
      </c>
      <c r="O4" s="178" t="s">
        <v>0</v>
      </c>
    </row>
    <row r="5" spans="1:20" s="71" customFormat="1" ht="68.25" customHeight="1">
      <c r="A5" s="178"/>
      <c r="B5" s="178"/>
      <c r="C5" s="178"/>
      <c r="D5" s="178"/>
      <c r="E5" s="72" t="s">
        <v>15</v>
      </c>
      <c r="F5" s="72" t="s">
        <v>9</v>
      </c>
      <c r="G5" s="72" t="s">
        <v>40</v>
      </c>
      <c r="H5" s="72" t="s">
        <v>11</v>
      </c>
      <c r="I5" s="178"/>
      <c r="J5" s="73" t="s">
        <v>56</v>
      </c>
      <c r="K5" s="180"/>
      <c r="L5" s="180"/>
      <c r="M5" s="177"/>
      <c r="N5" s="177"/>
      <c r="O5" s="178"/>
      <c r="Q5" s="71">
        <v>61410</v>
      </c>
    </row>
    <row r="6" spans="1:20">
      <c r="A6" s="42"/>
      <c r="B6" s="42" t="s">
        <v>5</v>
      </c>
      <c r="C6" s="42"/>
      <c r="D6" s="42"/>
      <c r="E6" s="42"/>
      <c r="F6" s="42"/>
      <c r="G6" s="42"/>
      <c r="H6" s="42"/>
      <c r="I6" s="35">
        <f>I11+I8</f>
        <v>4044</v>
      </c>
      <c r="J6" s="35">
        <f>J11+J8</f>
        <v>54149</v>
      </c>
      <c r="K6" s="78">
        <f>K11+K8</f>
        <v>66649</v>
      </c>
      <c r="L6" s="78">
        <f>L11+L8</f>
        <v>66649</v>
      </c>
      <c r="M6" s="35"/>
      <c r="N6" s="35"/>
      <c r="O6" s="35"/>
      <c r="T6" s="37"/>
    </row>
    <row r="7" spans="1:20" ht="47.25" hidden="1">
      <c r="A7" s="42" t="s">
        <v>1</v>
      </c>
      <c r="B7" s="34" t="s">
        <v>43</v>
      </c>
      <c r="C7" s="42"/>
      <c r="D7" s="42"/>
      <c r="E7" s="42"/>
      <c r="F7" s="42"/>
      <c r="G7" s="42"/>
      <c r="H7" s="42"/>
      <c r="I7" s="42"/>
      <c r="J7" s="65"/>
      <c r="K7" s="65"/>
      <c r="L7" s="65"/>
      <c r="M7" s="36"/>
      <c r="N7" s="36"/>
      <c r="O7" s="42"/>
    </row>
    <row r="8" spans="1:20" ht="28.5">
      <c r="A8" s="52" t="s">
        <v>1</v>
      </c>
      <c r="B8" s="53" t="s">
        <v>50</v>
      </c>
      <c r="C8" s="54"/>
      <c r="D8" s="54"/>
      <c r="E8" s="54"/>
      <c r="F8" s="75"/>
      <c r="G8" s="75"/>
      <c r="H8" s="75"/>
      <c r="I8" s="75"/>
      <c r="J8" s="76"/>
      <c r="K8" s="70">
        <f>K9+K10</f>
        <v>12500</v>
      </c>
      <c r="L8" s="70">
        <f>L9+L10</f>
        <v>12500</v>
      </c>
      <c r="M8" s="75"/>
      <c r="N8" s="75"/>
      <c r="O8" s="74"/>
    </row>
    <row r="9" spans="1:20" ht="31.5">
      <c r="A9" s="74">
        <v>1</v>
      </c>
      <c r="B9" s="54" t="s">
        <v>58</v>
      </c>
      <c r="C9" s="54"/>
      <c r="D9" s="54"/>
      <c r="E9" s="54"/>
      <c r="F9" s="54"/>
      <c r="G9" s="54"/>
      <c r="H9" s="54"/>
      <c r="I9" s="75"/>
      <c r="J9" s="76"/>
      <c r="K9" s="76">
        <v>10000</v>
      </c>
      <c r="L9" s="76">
        <v>10000</v>
      </c>
      <c r="M9" s="75"/>
      <c r="N9" s="75"/>
      <c r="O9" s="54" t="s">
        <v>60</v>
      </c>
    </row>
    <row r="10" spans="1:20" ht="31.5">
      <c r="A10" s="74">
        <v>2</v>
      </c>
      <c r="B10" s="54" t="s">
        <v>59</v>
      </c>
      <c r="C10" s="54"/>
      <c r="D10" s="54"/>
      <c r="E10" s="54"/>
      <c r="F10" s="54"/>
      <c r="G10" s="54"/>
      <c r="H10" s="54"/>
      <c r="I10" s="75"/>
      <c r="J10" s="76"/>
      <c r="K10" s="76">
        <v>2500</v>
      </c>
      <c r="L10" s="76">
        <v>2500</v>
      </c>
      <c r="M10" s="75"/>
      <c r="N10" s="75"/>
      <c r="O10" s="54" t="s">
        <v>61</v>
      </c>
    </row>
    <row r="11" spans="1:20" s="3" customFormat="1" ht="28.5">
      <c r="A11" s="11" t="s">
        <v>2</v>
      </c>
      <c r="B11" s="12" t="s">
        <v>67</v>
      </c>
      <c r="C11" s="12"/>
      <c r="D11" s="12"/>
      <c r="E11" s="12"/>
      <c r="F11" s="13"/>
      <c r="G11" s="13">
        <f>G16+G17+G18+G20</f>
        <v>109720</v>
      </c>
      <c r="H11" s="13">
        <f t="shared" ref="H11" si="0">H16+H17+H18+H20</f>
        <v>9975</v>
      </c>
      <c r="I11" s="13">
        <f>I16+I17+I18+I20</f>
        <v>4044</v>
      </c>
      <c r="J11" s="13">
        <f t="shared" ref="J11" si="1">J16+J17+J18+J20</f>
        <v>54149</v>
      </c>
      <c r="K11" s="13">
        <f>K16+K17+K18+K20</f>
        <v>54149</v>
      </c>
      <c r="L11" s="13">
        <f>L16+L17+L18+L20</f>
        <v>54149</v>
      </c>
      <c r="M11" s="13"/>
      <c r="N11" s="13"/>
      <c r="O11" s="14"/>
      <c r="P11" s="8"/>
      <c r="Q11" s="9" t="e">
        <f>#REF!/#REF!</f>
        <v>#REF!</v>
      </c>
      <c r="T11" s="10"/>
    </row>
    <row r="12" spans="1:20" ht="28.5" hidden="1">
      <c r="A12" s="15" t="s">
        <v>1</v>
      </c>
      <c r="B12" s="16" t="s">
        <v>12</v>
      </c>
      <c r="C12" s="16"/>
      <c r="D12" s="16"/>
      <c r="E12" s="16"/>
      <c r="F12" s="17">
        <f t="shared" ref="F12:M12" si="2">F13+F14</f>
        <v>43496</v>
      </c>
      <c r="G12" s="17">
        <f t="shared" si="2"/>
        <v>42496</v>
      </c>
      <c r="H12" s="17">
        <f t="shared" si="2"/>
        <v>1000</v>
      </c>
      <c r="I12" s="17">
        <f t="shared" si="2"/>
        <v>35633</v>
      </c>
      <c r="J12" s="17"/>
      <c r="K12" s="17"/>
      <c r="L12" s="17">
        <f t="shared" si="2"/>
        <v>5921</v>
      </c>
      <c r="M12" s="17">
        <f t="shared" si="2"/>
        <v>5230</v>
      </c>
      <c r="N12" s="17">
        <f>N13+N14</f>
        <v>5228</v>
      </c>
      <c r="O12" s="18"/>
      <c r="P12" s="4"/>
      <c r="Q12" s="6"/>
      <c r="T12" s="5"/>
    </row>
    <row r="13" spans="1:20" ht="60" hidden="1">
      <c r="A13" s="19">
        <v>1</v>
      </c>
      <c r="B13" s="20" t="s">
        <v>13</v>
      </c>
      <c r="C13" s="21"/>
      <c r="D13" s="20"/>
      <c r="E13" s="20" t="s">
        <v>17</v>
      </c>
      <c r="F13" s="22">
        <v>16428</v>
      </c>
      <c r="G13" s="22">
        <f>13000+2428</f>
        <v>15428</v>
      </c>
      <c r="H13" s="22">
        <v>1000</v>
      </c>
      <c r="I13" s="22">
        <v>13633</v>
      </c>
      <c r="J13" s="22"/>
      <c r="K13" s="22"/>
      <c r="L13" s="22">
        <v>2583</v>
      </c>
      <c r="M13" s="23">
        <v>2430</v>
      </c>
      <c r="N13" s="23">
        <v>2428</v>
      </c>
      <c r="O13" s="19" t="s">
        <v>36</v>
      </c>
      <c r="P13" s="4"/>
      <c r="T13" s="5"/>
    </row>
    <row r="14" spans="1:20" ht="60" hidden="1">
      <c r="A14" s="25">
        <v>2</v>
      </c>
      <c r="B14" s="26" t="s">
        <v>14</v>
      </c>
      <c r="C14" s="26"/>
      <c r="D14" s="26"/>
      <c r="E14" s="26" t="s">
        <v>18</v>
      </c>
      <c r="F14" s="27">
        <v>27068</v>
      </c>
      <c r="G14" s="27">
        <v>27068</v>
      </c>
      <c r="H14" s="27"/>
      <c r="I14" s="27">
        <v>22000</v>
      </c>
      <c r="J14" s="66"/>
      <c r="K14" s="66"/>
      <c r="L14" s="66">
        <v>3338</v>
      </c>
      <c r="M14" s="28">
        <v>2800</v>
      </c>
      <c r="N14" s="28">
        <v>2800</v>
      </c>
      <c r="O14" s="24" t="s">
        <v>37</v>
      </c>
      <c r="T14" s="5"/>
    </row>
    <row r="15" spans="1:20" s="3" customFormat="1" ht="28.5" hidden="1">
      <c r="A15" s="15" t="s">
        <v>2</v>
      </c>
      <c r="B15" s="30" t="s">
        <v>20</v>
      </c>
      <c r="C15" s="30"/>
      <c r="D15" s="30"/>
      <c r="E15" s="30"/>
      <c r="F15" s="31">
        <f t="shared" ref="F15:N15" si="3">F16+F17+F18+F19+F20</f>
        <v>169228</v>
      </c>
      <c r="G15" s="31">
        <f t="shared" si="3"/>
        <v>120320</v>
      </c>
      <c r="H15" s="31">
        <f t="shared" si="3"/>
        <v>15075</v>
      </c>
      <c r="I15" s="31">
        <f t="shared" si="3"/>
        <v>4044</v>
      </c>
      <c r="J15" s="67"/>
      <c r="K15" s="67"/>
      <c r="L15" s="67">
        <f t="shared" si="3"/>
        <v>54149</v>
      </c>
      <c r="M15" s="31">
        <f t="shared" si="3"/>
        <v>0</v>
      </c>
      <c r="N15" s="31">
        <f t="shared" si="3"/>
        <v>0</v>
      </c>
      <c r="O15" s="32"/>
    </row>
    <row r="16" spans="1:20" s="3" customFormat="1" ht="83.25" customHeight="1">
      <c r="A16" s="79">
        <v>1</v>
      </c>
      <c r="B16" s="26" t="s">
        <v>22</v>
      </c>
      <c r="C16" s="30"/>
      <c r="D16" s="26" t="s">
        <v>26</v>
      </c>
      <c r="E16" s="26" t="s">
        <v>23</v>
      </c>
      <c r="F16" s="27">
        <v>72048</v>
      </c>
      <c r="G16" s="43">
        <v>45150</v>
      </c>
      <c r="H16" s="43"/>
      <c r="I16" s="43">
        <v>4044</v>
      </c>
      <c r="J16" s="63">
        <v>15955</v>
      </c>
      <c r="K16" s="68">
        <v>15955</v>
      </c>
      <c r="L16" s="68">
        <v>15955</v>
      </c>
      <c r="M16" s="44"/>
      <c r="N16" s="44"/>
      <c r="O16" s="40" t="s">
        <v>63</v>
      </c>
    </row>
    <row r="17" spans="1:20" ht="61.5" customHeight="1">
      <c r="A17" s="25">
        <v>2</v>
      </c>
      <c r="B17" s="26" t="s">
        <v>24</v>
      </c>
      <c r="C17" s="26" t="s">
        <v>31</v>
      </c>
      <c r="D17" s="26" t="s">
        <v>33</v>
      </c>
      <c r="E17" s="26"/>
      <c r="F17" s="27">
        <v>54000</v>
      </c>
      <c r="G17" s="43">
        <v>45900</v>
      </c>
      <c r="H17" s="43">
        <f>F17-G17</f>
        <v>8100</v>
      </c>
      <c r="I17" s="43"/>
      <c r="J17" s="63">
        <v>19524</v>
      </c>
      <c r="K17" s="68">
        <v>19524</v>
      </c>
      <c r="L17" s="68">
        <v>19524</v>
      </c>
      <c r="M17" s="43"/>
      <c r="N17" s="44"/>
      <c r="O17" s="40" t="s">
        <v>64</v>
      </c>
      <c r="T17" s="3"/>
    </row>
    <row r="18" spans="1:20" ht="60" customHeight="1">
      <c r="A18" s="25">
        <v>3</v>
      </c>
      <c r="B18" s="26" t="s">
        <v>38</v>
      </c>
      <c r="C18" s="26" t="s">
        <v>29</v>
      </c>
      <c r="D18" s="26" t="s">
        <v>30</v>
      </c>
      <c r="E18" s="26"/>
      <c r="F18" s="27">
        <v>14900</v>
      </c>
      <c r="G18" s="43">
        <v>10600</v>
      </c>
      <c r="H18" s="43">
        <v>1875</v>
      </c>
      <c r="I18" s="43"/>
      <c r="J18" s="68">
        <v>10600</v>
      </c>
      <c r="K18" s="68">
        <v>10600</v>
      </c>
      <c r="L18" s="68">
        <v>10600</v>
      </c>
      <c r="M18" s="43"/>
      <c r="N18" s="44"/>
      <c r="O18" s="40" t="s">
        <v>65</v>
      </c>
      <c r="T18" s="3"/>
    </row>
    <row r="19" spans="1:20" ht="180" hidden="1">
      <c r="A19" s="25">
        <v>4</v>
      </c>
      <c r="B19" s="26" t="s">
        <v>27</v>
      </c>
      <c r="C19" s="26" t="s">
        <v>32</v>
      </c>
      <c r="D19" s="26" t="s">
        <v>28</v>
      </c>
      <c r="E19" s="26"/>
      <c r="F19" s="27">
        <v>18500</v>
      </c>
      <c r="G19" s="43">
        <v>10600</v>
      </c>
      <c r="H19" s="43">
        <v>5100</v>
      </c>
      <c r="I19" s="43"/>
      <c r="J19" s="68"/>
      <c r="K19" s="68"/>
      <c r="L19" s="68"/>
      <c r="M19" s="43"/>
      <c r="N19" s="44"/>
      <c r="O19" s="29" t="s">
        <v>39</v>
      </c>
      <c r="T19" s="3"/>
    </row>
    <row r="20" spans="1:20" ht="64.5" customHeight="1">
      <c r="A20" s="45">
        <v>4</v>
      </c>
      <c r="B20" s="46" t="s">
        <v>25</v>
      </c>
      <c r="C20" s="47" t="s">
        <v>35</v>
      </c>
      <c r="D20" s="46" t="s">
        <v>34</v>
      </c>
      <c r="E20" s="46"/>
      <c r="F20" s="48">
        <v>9780</v>
      </c>
      <c r="G20" s="49">
        <v>8070</v>
      </c>
      <c r="H20" s="49"/>
      <c r="I20" s="49"/>
      <c r="J20" s="69">
        <v>8070</v>
      </c>
      <c r="K20" s="69">
        <v>8070</v>
      </c>
      <c r="L20" s="69">
        <v>8070</v>
      </c>
      <c r="M20" s="49"/>
      <c r="N20" s="50"/>
      <c r="O20" s="51" t="s">
        <v>66</v>
      </c>
      <c r="T20" s="3"/>
    </row>
    <row r="21" spans="1:20" ht="44.25" customHeight="1">
      <c r="A21" s="84" t="s">
        <v>68</v>
      </c>
      <c r="B21" s="84" t="s">
        <v>69</v>
      </c>
      <c r="C21" s="84"/>
      <c r="D21" s="84"/>
      <c r="E21" s="84"/>
      <c r="F21" s="84"/>
      <c r="G21" s="84"/>
      <c r="H21" s="84"/>
      <c r="I21" s="84"/>
      <c r="J21" s="84"/>
      <c r="K21" s="84"/>
      <c r="L21" s="85">
        <f>70000-L8-L11</f>
        <v>3351</v>
      </c>
      <c r="M21" s="54"/>
      <c r="N21" s="54"/>
      <c r="O21" s="54" t="s">
        <v>70</v>
      </c>
    </row>
    <row r="22" spans="1:20" ht="45" customHeight="1">
      <c r="A22" s="1"/>
      <c r="J22" s="1"/>
      <c r="K22" s="1"/>
      <c r="L22" s="1"/>
    </row>
    <row r="23" spans="1:20" ht="38.25" customHeight="1">
      <c r="A23" s="1"/>
      <c r="J23" s="1"/>
      <c r="K23" s="1"/>
      <c r="L23" s="1"/>
    </row>
  </sheetData>
  <mergeCells count="14">
    <mergeCell ref="M4:M5"/>
    <mergeCell ref="O4:O5"/>
    <mergeCell ref="A1:O1"/>
    <mergeCell ref="A2:O2"/>
    <mergeCell ref="M3:O3"/>
    <mergeCell ref="A4:A5"/>
    <mergeCell ref="B4:B5"/>
    <mergeCell ref="C4:C5"/>
    <mergeCell ref="D4:D5"/>
    <mergeCell ref="E4:H4"/>
    <mergeCell ref="I4:I5"/>
    <mergeCell ref="N4:N5"/>
    <mergeCell ref="K4:K5"/>
    <mergeCell ref="L4:L5"/>
  </mergeCells>
  <pageMargins left="0.2" right="0.2" top="0.25" bottom="0.2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A3" sqref="A3:L3"/>
    </sheetView>
  </sheetViews>
  <sheetFormatPr defaultColWidth="8.7109375" defaultRowHeight="15.75"/>
  <cols>
    <col min="1" max="1" width="4.5703125" style="2" customWidth="1"/>
    <col min="2" max="2" width="28.5703125" style="1" customWidth="1"/>
    <col min="3" max="3" width="11.42578125" style="71" customWidth="1"/>
    <col min="4" max="4" width="9" style="1" customWidth="1"/>
    <col min="5" max="5" width="9.5703125" style="1" customWidth="1"/>
    <col min="6" max="6" width="0.140625" style="1" customWidth="1"/>
    <col min="7" max="7" width="9.5703125" style="1" customWidth="1"/>
    <col min="8" max="8" width="10.42578125" style="64" customWidth="1"/>
    <col min="9" max="9" width="10.28515625" style="64" customWidth="1"/>
    <col min="10" max="10" width="14.28515625" style="1" hidden="1" customWidth="1"/>
    <col min="11" max="11" width="11.42578125" style="1" hidden="1" customWidth="1"/>
    <col min="12" max="12" width="36.42578125" style="1" customWidth="1"/>
    <col min="13" max="13" width="5.28515625" style="1" hidden="1" customWidth="1"/>
    <col min="14" max="14" width="10.7109375" style="1" hidden="1" customWidth="1"/>
    <col min="15" max="15" width="18.28515625" style="1" customWidth="1"/>
    <col min="16" max="16" width="4.7109375" style="1" customWidth="1"/>
    <col min="17" max="17" width="13.42578125" style="1" bestFit="1" customWidth="1"/>
    <col min="18" max="16384" width="8.7109375" style="1"/>
  </cols>
  <sheetData>
    <row r="1" spans="1:17" ht="17.25" customHeight="1">
      <c r="A1" s="172" t="s">
        <v>10</v>
      </c>
      <c r="B1" s="172"/>
      <c r="C1" s="172"/>
      <c r="D1" s="172"/>
      <c r="E1" s="172"/>
      <c r="F1" s="172"/>
      <c r="G1" s="172"/>
      <c r="H1" s="172"/>
      <c r="I1" s="172"/>
      <c r="J1" s="172"/>
      <c r="K1" s="172"/>
      <c r="L1" s="172"/>
    </row>
    <row r="2" spans="1:17" ht="19.5" customHeight="1">
      <c r="A2" s="172" t="s">
        <v>85</v>
      </c>
      <c r="B2" s="172"/>
      <c r="C2" s="172"/>
      <c r="D2" s="172"/>
      <c r="E2" s="172"/>
      <c r="F2" s="172"/>
      <c r="G2" s="172"/>
      <c r="H2" s="172"/>
      <c r="I2" s="172"/>
      <c r="J2" s="172"/>
      <c r="K2" s="172"/>
      <c r="L2" s="172"/>
    </row>
    <row r="3" spans="1:17" ht="19.5" customHeight="1">
      <c r="A3" s="184" t="s">
        <v>86</v>
      </c>
      <c r="B3" s="184"/>
      <c r="C3" s="184"/>
      <c r="D3" s="184"/>
      <c r="E3" s="184"/>
      <c r="F3" s="184"/>
      <c r="G3" s="184"/>
      <c r="H3" s="184"/>
      <c r="I3" s="184"/>
      <c r="J3" s="184"/>
      <c r="K3" s="184"/>
      <c r="L3" s="184"/>
    </row>
    <row r="4" spans="1:17">
      <c r="J4" s="173" t="s">
        <v>3</v>
      </c>
      <c r="K4" s="173"/>
      <c r="L4" s="173"/>
    </row>
    <row r="5" spans="1:17" s="71" customFormat="1" ht="50.25" customHeight="1">
      <c r="A5" s="178" t="s">
        <v>4</v>
      </c>
      <c r="B5" s="178" t="s">
        <v>6</v>
      </c>
      <c r="C5" s="178" t="s">
        <v>72</v>
      </c>
      <c r="D5" s="178"/>
      <c r="E5" s="178"/>
      <c r="F5" s="178"/>
      <c r="G5" s="178" t="s">
        <v>75</v>
      </c>
      <c r="H5" s="179" t="s">
        <v>76</v>
      </c>
      <c r="I5" s="179" t="s">
        <v>77</v>
      </c>
      <c r="J5" s="176" t="s">
        <v>21</v>
      </c>
      <c r="K5" s="176" t="s">
        <v>55</v>
      </c>
      <c r="L5" s="178" t="s">
        <v>0</v>
      </c>
    </row>
    <row r="6" spans="1:17" s="71" customFormat="1" ht="50.25" customHeight="1">
      <c r="A6" s="178"/>
      <c r="B6" s="178"/>
      <c r="C6" s="176" t="s">
        <v>15</v>
      </c>
      <c r="D6" s="181" t="s">
        <v>9</v>
      </c>
      <c r="E6" s="182"/>
      <c r="F6" s="83"/>
      <c r="G6" s="178"/>
      <c r="H6" s="183"/>
      <c r="I6" s="183"/>
      <c r="J6" s="185"/>
      <c r="K6" s="185"/>
      <c r="L6" s="178"/>
    </row>
    <row r="7" spans="1:17" s="71" customFormat="1" ht="68.25" customHeight="1">
      <c r="A7" s="178"/>
      <c r="B7" s="178"/>
      <c r="C7" s="177"/>
      <c r="D7" s="81" t="s">
        <v>73</v>
      </c>
      <c r="E7" s="81" t="s">
        <v>74</v>
      </c>
      <c r="F7" s="81" t="s">
        <v>11</v>
      </c>
      <c r="G7" s="178"/>
      <c r="H7" s="180"/>
      <c r="I7" s="180"/>
      <c r="J7" s="177"/>
      <c r="K7" s="177"/>
      <c r="L7" s="178"/>
      <c r="N7" s="71">
        <v>61410</v>
      </c>
    </row>
    <row r="8" spans="1:17">
      <c r="A8" s="80"/>
      <c r="B8" s="80" t="s">
        <v>5</v>
      </c>
      <c r="C8" s="82"/>
      <c r="D8" s="80"/>
      <c r="E8" s="80"/>
      <c r="F8" s="80"/>
      <c r="G8" s="36">
        <f>G14+G15+G16+G18</f>
        <v>109718</v>
      </c>
      <c r="H8" s="36">
        <f t="shared" ref="H8:I8" si="0">H14+H15+H16+H18</f>
        <v>4044</v>
      </c>
      <c r="I8" s="36">
        <f t="shared" si="0"/>
        <v>54149</v>
      </c>
      <c r="J8" s="35"/>
      <c r="K8" s="35"/>
      <c r="L8" s="35"/>
      <c r="Q8" s="37"/>
    </row>
    <row r="9" spans="1:17" ht="47.25" hidden="1">
      <c r="A9" s="80" t="s">
        <v>1</v>
      </c>
      <c r="B9" s="34" t="s">
        <v>43</v>
      </c>
      <c r="C9" s="82"/>
      <c r="D9" s="80"/>
      <c r="E9" s="80"/>
      <c r="F9" s="80"/>
      <c r="G9" s="80"/>
      <c r="H9" s="65"/>
      <c r="I9" s="65"/>
      <c r="J9" s="36"/>
      <c r="K9" s="36"/>
      <c r="L9" s="80"/>
    </row>
    <row r="10" spans="1:17" ht="28.5" hidden="1">
      <c r="A10" s="15" t="s">
        <v>1</v>
      </c>
      <c r="B10" s="16" t="s">
        <v>12</v>
      </c>
      <c r="C10" s="89"/>
      <c r="D10" s="17">
        <f t="shared" ref="D10:J10" si="1">D11+D12</f>
        <v>43496</v>
      </c>
      <c r="E10" s="17">
        <f t="shared" si="1"/>
        <v>42496</v>
      </c>
      <c r="F10" s="17">
        <f t="shared" si="1"/>
        <v>1000</v>
      </c>
      <c r="G10" s="17">
        <f t="shared" si="1"/>
        <v>35633</v>
      </c>
      <c r="H10" s="17"/>
      <c r="I10" s="17">
        <f t="shared" si="1"/>
        <v>5921</v>
      </c>
      <c r="J10" s="17">
        <f t="shared" si="1"/>
        <v>5230</v>
      </c>
      <c r="K10" s="17">
        <f>K11+K12</f>
        <v>5228</v>
      </c>
      <c r="L10" s="18"/>
      <c r="M10" s="4"/>
      <c r="N10" s="6"/>
      <c r="Q10" s="5"/>
    </row>
    <row r="11" spans="1:17" ht="51" hidden="1">
      <c r="A11" s="19">
        <v>1</v>
      </c>
      <c r="B11" s="20" t="s">
        <v>13</v>
      </c>
      <c r="C11" s="90" t="s">
        <v>17</v>
      </c>
      <c r="D11" s="22">
        <v>16428</v>
      </c>
      <c r="E11" s="22">
        <f>13000+2428</f>
        <v>15428</v>
      </c>
      <c r="F11" s="22">
        <v>1000</v>
      </c>
      <c r="G11" s="22">
        <v>13633</v>
      </c>
      <c r="H11" s="22"/>
      <c r="I11" s="22">
        <v>2583</v>
      </c>
      <c r="J11" s="23">
        <v>2430</v>
      </c>
      <c r="K11" s="23">
        <v>2428</v>
      </c>
      <c r="L11" s="19" t="s">
        <v>36</v>
      </c>
      <c r="M11" s="4"/>
      <c r="Q11" s="5"/>
    </row>
    <row r="12" spans="1:17" ht="60" hidden="1">
      <c r="A12" s="25">
        <v>2</v>
      </c>
      <c r="B12" s="26" t="s">
        <v>14</v>
      </c>
      <c r="C12" s="91" t="s">
        <v>18</v>
      </c>
      <c r="D12" s="27">
        <v>27068</v>
      </c>
      <c r="E12" s="27">
        <v>27068</v>
      </c>
      <c r="F12" s="27"/>
      <c r="G12" s="27">
        <v>22000</v>
      </c>
      <c r="H12" s="66"/>
      <c r="I12" s="66">
        <v>3338</v>
      </c>
      <c r="J12" s="28">
        <v>2800</v>
      </c>
      <c r="K12" s="28">
        <v>2800</v>
      </c>
      <c r="L12" s="24" t="s">
        <v>37</v>
      </c>
      <c r="Q12" s="5"/>
    </row>
    <row r="13" spans="1:17" s="3" customFormat="1" ht="28.5" hidden="1">
      <c r="A13" s="15" t="s">
        <v>2</v>
      </c>
      <c r="B13" s="30" t="s">
        <v>20</v>
      </c>
      <c r="C13" s="92"/>
      <c r="D13" s="31">
        <f t="shared" ref="D13:K13" si="2">D14+D15+D16+D17+D18</f>
        <v>169228</v>
      </c>
      <c r="E13" s="31">
        <f t="shared" si="2"/>
        <v>146766</v>
      </c>
      <c r="F13" s="31">
        <f t="shared" si="2"/>
        <v>15075</v>
      </c>
      <c r="G13" s="31">
        <f t="shared" si="2"/>
        <v>120318</v>
      </c>
      <c r="H13" s="67"/>
      <c r="I13" s="67">
        <f t="shared" si="2"/>
        <v>54149</v>
      </c>
      <c r="J13" s="31">
        <f t="shared" si="2"/>
        <v>0</v>
      </c>
      <c r="K13" s="31">
        <f t="shared" si="2"/>
        <v>0</v>
      </c>
      <c r="L13" s="32"/>
    </row>
    <row r="14" spans="1:17" s="3" customFormat="1" ht="113.25" customHeight="1">
      <c r="A14" s="79">
        <v>1</v>
      </c>
      <c r="B14" s="26" t="s">
        <v>22</v>
      </c>
      <c r="C14" s="91" t="s">
        <v>78</v>
      </c>
      <c r="D14" s="27">
        <v>72048</v>
      </c>
      <c r="E14" s="43">
        <v>71596</v>
      </c>
      <c r="F14" s="43"/>
      <c r="G14" s="43">
        <v>45148</v>
      </c>
      <c r="H14" s="68">
        <v>4044</v>
      </c>
      <c r="I14" s="68">
        <v>15955</v>
      </c>
      <c r="J14" s="44"/>
      <c r="K14" s="44"/>
      <c r="L14" s="40" t="s">
        <v>79</v>
      </c>
    </row>
    <row r="15" spans="1:17" ht="61.5" customHeight="1">
      <c r="A15" s="25">
        <v>2</v>
      </c>
      <c r="B15" s="26" t="s">
        <v>24</v>
      </c>
      <c r="C15" s="91" t="s">
        <v>80</v>
      </c>
      <c r="D15" s="27">
        <v>54000</v>
      </c>
      <c r="E15" s="43">
        <v>45900</v>
      </c>
      <c r="F15" s="43">
        <f>D15-E15</f>
        <v>8100</v>
      </c>
      <c r="G15" s="43">
        <f>E15</f>
        <v>45900</v>
      </c>
      <c r="H15" s="68"/>
      <c r="I15" s="68">
        <v>19524</v>
      </c>
      <c r="J15" s="43"/>
      <c r="K15" s="44"/>
      <c r="L15" s="40" t="s">
        <v>81</v>
      </c>
      <c r="Q15" s="3"/>
    </row>
    <row r="16" spans="1:17" ht="60" customHeight="1">
      <c r="A16" s="25">
        <v>3</v>
      </c>
      <c r="B16" s="26" t="s">
        <v>38</v>
      </c>
      <c r="C16" s="91"/>
      <c r="D16" s="27">
        <v>14900</v>
      </c>
      <c r="E16" s="43">
        <v>10600</v>
      </c>
      <c r="F16" s="43">
        <v>1875</v>
      </c>
      <c r="G16" s="43">
        <v>10600</v>
      </c>
      <c r="H16" s="43"/>
      <c r="I16" s="68">
        <v>10600</v>
      </c>
      <c r="J16" s="43"/>
      <c r="K16" s="44"/>
      <c r="L16" s="40" t="s">
        <v>82</v>
      </c>
      <c r="Q16" s="3"/>
    </row>
    <row r="17" spans="1:17" ht="47.25" hidden="1">
      <c r="A17" s="25">
        <v>4</v>
      </c>
      <c r="B17" s="26" t="s">
        <v>27</v>
      </c>
      <c r="C17" s="91"/>
      <c r="D17" s="27">
        <v>18500</v>
      </c>
      <c r="E17" s="43">
        <v>10600</v>
      </c>
      <c r="F17" s="43">
        <v>5100</v>
      </c>
      <c r="G17" s="43">
        <v>10600</v>
      </c>
      <c r="H17" s="43"/>
      <c r="I17" s="68"/>
      <c r="J17" s="43"/>
      <c r="K17" s="44"/>
      <c r="L17" s="40" t="s">
        <v>83</v>
      </c>
      <c r="Q17" s="3"/>
    </row>
    <row r="18" spans="1:17" ht="64.5" customHeight="1">
      <c r="A18" s="93">
        <v>4</v>
      </c>
      <c r="B18" s="94" t="s">
        <v>25</v>
      </c>
      <c r="C18" s="95"/>
      <c r="D18" s="96">
        <v>9780</v>
      </c>
      <c r="E18" s="97">
        <v>8070</v>
      </c>
      <c r="F18" s="97"/>
      <c r="G18" s="97">
        <v>8070</v>
      </c>
      <c r="H18" s="97"/>
      <c r="I18" s="98">
        <v>8070</v>
      </c>
      <c r="J18" s="97"/>
      <c r="K18" s="99"/>
      <c r="L18" s="100" t="s">
        <v>84</v>
      </c>
      <c r="Q18" s="3"/>
    </row>
    <row r="19" spans="1:17" ht="45" customHeight="1">
      <c r="A19" s="1"/>
      <c r="H19" s="1"/>
      <c r="I19" s="1"/>
    </row>
    <row r="20" spans="1:17" ht="38.25" customHeight="1">
      <c r="A20" s="1"/>
      <c r="H20" s="1"/>
      <c r="I20" s="1"/>
    </row>
  </sheetData>
  <mergeCells count="15">
    <mergeCell ref="A1:L1"/>
    <mergeCell ref="A2:L2"/>
    <mergeCell ref="J4:L4"/>
    <mergeCell ref="A5:A7"/>
    <mergeCell ref="B5:B7"/>
    <mergeCell ref="C5:F5"/>
    <mergeCell ref="G5:G7"/>
    <mergeCell ref="C6:C7"/>
    <mergeCell ref="D6:E6"/>
    <mergeCell ref="H5:H7"/>
    <mergeCell ref="A3:L3"/>
    <mergeCell ref="I5:I7"/>
    <mergeCell ref="J5:J7"/>
    <mergeCell ref="K5:K7"/>
    <mergeCell ref="L5:L7"/>
  </mergeCells>
  <pageMargins left="0.2" right="0.2" top="0.25" bottom="0.2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A11" workbookViewId="0">
      <selection activeCell="B9" sqref="B9"/>
    </sheetView>
  </sheetViews>
  <sheetFormatPr defaultColWidth="8.7109375" defaultRowHeight="15.75"/>
  <cols>
    <col min="1" max="1" width="4.5703125" style="2" customWidth="1"/>
    <col min="2" max="2" width="28.5703125" style="1" customWidth="1"/>
    <col min="3" max="3" width="11.42578125" style="71" customWidth="1"/>
    <col min="4" max="4" width="9" style="1" customWidth="1"/>
    <col min="5" max="5" width="9.5703125" style="1" customWidth="1"/>
    <col min="6" max="6" width="0.140625" style="1" customWidth="1"/>
    <col min="7" max="7" width="9.5703125" style="1" customWidth="1"/>
    <col min="8" max="8" width="10.42578125" style="64" customWidth="1"/>
    <col min="9" max="9" width="10.28515625" style="64" customWidth="1"/>
    <col min="10" max="10" width="14.28515625" style="1" hidden="1" customWidth="1"/>
    <col min="11" max="11" width="11.42578125" style="1" hidden="1" customWidth="1"/>
    <col min="12" max="12" width="36.42578125" style="1" customWidth="1"/>
    <col min="13" max="13" width="5.28515625" style="1" hidden="1" customWidth="1"/>
    <col min="14" max="14" width="10.7109375" style="1" hidden="1" customWidth="1"/>
    <col min="15" max="15" width="18.28515625" style="1" customWidth="1"/>
    <col min="16" max="16" width="4.7109375" style="1" customWidth="1"/>
    <col min="17" max="17" width="13.42578125" style="1" bestFit="1" customWidth="1"/>
    <col min="18" max="16384" width="8.7109375" style="1"/>
  </cols>
  <sheetData>
    <row r="1" spans="1:17" ht="17.25" customHeight="1">
      <c r="A1" s="172" t="s">
        <v>10</v>
      </c>
      <c r="B1" s="172"/>
      <c r="C1" s="172"/>
      <c r="D1" s="172"/>
      <c r="E1" s="172"/>
      <c r="F1" s="172"/>
      <c r="G1" s="172"/>
      <c r="H1" s="172"/>
      <c r="I1" s="172"/>
      <c r="J1" s="172"/>
      <c r="K1" s="172"/>
      <c r="L1" s="172"/>
    </row>
    <row r="2" spans="1:17" ht="19.5" customHeight="1">
      <c r="A2" s="172" t="s">
        <v>87</v>
      </c>
      <c r="B2" s="172"/>
      <c r="C2" s="172"/>
      <c r="D2" s="172"/>
      <c r="E2" s="172"/>
      <c r="F2" s="172"/>
      <c r="G2" s="172"/>
      <c r="H2" s="172"/>
      <c r="I2" s="172"/>
      <c r="J2" s="172"/>
      <c r="K2" s="172"/>
      <c r="L2" s="172"/>
    </row>
    <row r="3" spans="1:17" ht="19.5" hidden="1" customHeight="1">
      <c r="A3" s="184" t="s">
        <v>156</v>
      </c>
      <c r="B3" s="172"/>
      <c r="C3" s="172"/>
      <c r="D3" s="172"/>
      <c r="E3" s="172"/>
      <c r="F3" s="172"/>
      <c r="G3" s="172"/>
      <c r="H3" s="172"/>
      <c r="I3" s="172"/>
      <c r="J3" s="172"/>
      <c r="K3" s="172"/>
      <c r="L3" s="172"/>
    </row>
    <row r="4" spans="1:17" ht="19.5" customHeight="1">
      <c r="A4" s="184" t="s">
        <v>157</v>
      </c>
      <c r="B4" s="184"/>
      <c r="C4" s="184"/>
      <c r="D4" s="184"/>
      <c r="E4" s="184"/>
      <c r="F4" s="184"/>
      <c r="G4" s="184"/>
      <c r="H4" s="184"/>
      <c r="I4" s="184"/>
      <c r="J4" s="184"/>
      <c r="K4" s="184"/>
      <c r="L4" s="184"/>
    </row>
    <row r="5" spans="1:17">
      <c r="J5" s="173" t="s">
        <v>3</v>
      </c>
      <c r="K5" s="173"/>
      <c r="L5" s="173"/>
    </row>
    <row r="6" spans="1:17" s="71" customFormat="1" ht="50.25" customHeight="1">
      <c r="A6" s="178" t="s">
        <v>4</v>
      </c>
      <c r="B6" s="178" t="s">
        <v>6</v>
      </c>
      <c r="C6" s="178" t="s">
        <v>72</v>
      </c>
      <c r="D6" s="178"/>
      <c r="E6" s="178"/>
      <c r="F6" s="178"/>
      <c r="G6" s="178" t="s">
        <v>75</v>
      </c>
      <c r="H6" s="179" t="s">
        <v>155</v>
      </c>
      <c r="I6" s="179" t="s">
        <v>88</v>
      </c>
      <c r="J6" s="176" t="s">
        <v>21</v>
      </c>
      <c r="K6" s="176" t="s">
        <v>55</v>
      </c>
      <c r="L6" s="178" t="s">
        <v>0</v>
      </c>
    </row>
    <row r="7" spans="1:17" s="71" customFormat="1" ht="50.25" customHeight="1">
      <c r="A7" s="178"/>
      <c r="B7" s="178"/>
      <c r="C7" s="176" t="s">
        <v>15</v>
      </c>
      <c r="D7" s="181" t="s">
        <v>9</v>
      </c>
      <c r="E7" s="182"/>
      <c r="F7" s="88"/>
      <c r="G7" s="178"/>
      <c r="H7" s="183"/>
      <c r="I7" s="183"/>
      <c r="J7" s="185"/>
      <c r="K7" s="185"/>
      <c r="L7" s="178"/>
    </row>
    <row r="8" spans="1:17" s="71" customFormat="1" ht="68.25" customHeight="1">
      <c r="A8" s="178"/>
      <c r="B8" s="178"/>
      <c r="C8" s="177"/>
      <c r="D8" s="88" t="s">
        <v>73</v>
      </c>
      <c r="E8" s="88" t="s">
        <v>74</v>
      </c>
      <c r="F8" s="88" t="s">
        <v>11</v>
      </c>
      <c r="G8" s="178"/>
      <c r="H8" s="180"/>
      <c r="I8" s="180"/>
      <c r="J8" s="177"/>
      <c r="K8" s="177"/>
      <c r="L8" s="178"/>
      <c r="N8" s="71">
        <v>61410</v>
      </c>
    </row>
    <row r="9" spans="1:17" ht="21.75" customHeight="1">
      <c r="A9" s="86"/>
      <c r="B9" s="86" t="s">
        <v>5</v>
      </c>
      <c r="C9" s="87"/>
      <c r="D9" s="86"/>
      <c r="E9" s="86"/>
      <c r="F9" s="86"/>
      <c r="G9" s="36">
        <f>G10+G11+G12+G14</f>
        <v>109718</v>
      </c>
      <c r="H9" s="36">
        <f t="shared" ref="H9:I9" si="0">H10+H11+H12+H14</f>
        <v>4044</v>
      </c>
      <c r="I9" s="36">
        <f t="shared" si="0"/>
        <v>54149</v>
      </c>
      <c r="J9" s="35"/>
      <c r="K9" s="35"/>
      <c r="L9" s="35"/>
      <c r="Q9" s="37"/>
    </row>
    <row r="10" spans="1:17" s="3" customFormat="1" ht="113.25" customHeight="1">
      <c r="A10" s="79">
        <v>1</v>
      </c>
      <c r="B10" s="26" t="s">
        <v>22</v>
      </c>
      <c r="C10" s="91" t="s">
        <v>78</v>
      </c>
      <c r="D10" s="27">
        <v>72048</v>
      </c>
      <c r="E10" s="43">
        <v>71596</v>
      </c>
      <c r="F10" s="43"/>
      <c r="G10" s="43">
        <v>45148</v>
      </c>
      <c r="H10" s="68">
        <v>4044</v>
      </c>
      <c r="I10" s="68">
        <v>15955</v>
      </c>
      <c r="J10" s="44"/>
      <c r="K10" s="44"/>
      <c r="L10" s="40" t="s">
        <v>79</v>
      </c>
    </row>
    <row r="11" spans="1:17" ht="91.5" customHeight="1">
      <c r="A11" s="25">
        <v>2</v>
      </c>
      <c r="B11" s="26" t="s">
        <v>24</v>
      </c>
      <c r="C11" s="91" t="s">
        <v>80</v>
      </c>
      <c r="D11" s="27">
        <v>54000</v>
      </c>
      <c r="E11" s="43">
        <v>45900</v>
      </c>
      <c r="F11" s="43">
        <f>D11-E11</f>
        <v>8100</v>
      </c>
      <c r="G11" s="43">
        <f>E11</f>
        <v>45900</v>
      </c>
      <c r="H11" s="68"/>
      <c r="I11" s="68">
        <v>19524</v>
      </c>
      <c r="J11" s="43"/>
      <c r="K11" s="44"/>
      <c r="L11" s="40" t="s">
        <v>81</v>
      </c>
      <c r="Q11" s="3"/>
    </row>
    <row r="12" spans="1:17" ht="75.75" customHeight="1">
      <c r="A12" s="25">
        <v>3</v>
      </c>
      <c r="B12" s="26" t="s">
        <v>38</v>
      </c>
      <c r="C12" s="125" t="s">
        <v>150</v>
      </c>
      <c r="D12" s="27">
        <v>14900</v>
      </c>
      <c r="E12" s="43">
        <v>10600</v>
      </c>
      <c r="F12" s="43">
        <v>1875</v>
      </c>
      <c r="G12" s="43">
        <v>10600</v>
      </c>
      <c r="H12" s="43"/>
      <c r="I12" s="68">
        <v>10600</v>
      </c>
      <c r="J12" s="43"/>
      <c r="K12" s="44"/>
      <c r="L12" s="40" t="s">
        <v>82</v>
      </c>
      <c r="Q12" s="3"/>
    </row>
    <row r="13" spans="1:17" ht="93.75" hidden="1">
      <c r="A13" s="25">
        <v>4</v>
      </c>
      <c r="B13" s="26" t="s">
        <v>27</v>
      </c>
      <c r="C13" s="118" t="s">
        <v>145</v>
      </c>
      <c r="D13" s="27">
        <v>18500</v>
      </c>
      <c r="E13" s="43">
        <v>10600</v>
      </c>
      <c r="F13" s="43">
        <v>5100</v>
      </c>
      <c r="G13" s="43">
        <v>10600</v>
      </c>
      <c r="H13" s="43"/>
      <c r="I13" s="68"/>
      <c r="J13" s="43"/>
      <c r="K13" s="44"/>
      <c r="L13" s="40" t="s">
        <v>83</v>
      </c>
      <c r="Q13" s="3"/>
    </row>
    <row r="14" spans="1:17" ht="99.75" customHeight="1">
      <c r="A14" s="93">
        <v>4</v>
      </c>
      <c r="B14" s="94" t="s">
        <v>25</v>
      </c>
      <c r="C14" s="167" t="s">
        <v>80</v>
      </c>
      <c r="D14" s="96">
        <v>9780</v>
      </c>
      <c r="E14" s="97">
        <v>8070</v>
      </c>
      <c r="F14" s="97"/>
      <c r="G14" s="97">
        <v>8070</v>
      </c>
      <c r="H14" s="97"/>
      <c r="I14" s="98">
        <v>8070</v>
      </c>
      <c r="J14" s="97"/>
      <c r="K14" s="99"/>
      <c r="L14" s="100" t="s">
        <v>84</v>
      </c>
      <c r="Q14" s="3"/>
    </row>
  </sheetData>
  <mergeCells count="16">
    <mergeCell ref="A1:L1"/>
    <mergeCell ref="A2:L2"/>
    <mergeCell ref="A4:L4"/>
    <mergeCell ref="J5:L5"/>
    <mergeCell ref="A6:A8"/>
    <mergeCell ref="B6:B8"/>
    <mergeCell ref="C6:F6"/>
    <mergeCell ref="G6:G8"/>
    <mergeCell ref="H6:H8"/>
    <mergeCell ref="I6:I8"/>
    <mergeCell ref="J6:J8"/>
    <mergeCell ref="K6:K8"/>
    <mergeCell ref="L6:L8"/>
    <mergeCell ref="C7:C8"/>
    <mergeCell ref="D7:E7"/>
    <mergeCell ref="A3:L3"/>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E8" sqref="E8"/>
    </sheetView>
  </sheetViews>
  <sheetFormatPr defaultColWidth="8.7109375" defaultRowHeight="15.75"/>
  <cols>
    <col min="1" max="1" width="4.5703125" style="2" customWidth="1"/>
    <col min="2" max="2" width="28.5703125" style="1" customWidth="1"/>
    <col min="3" max="3" width="11.42578125" style="71" customWidth="1"/>
    <col min="4" max="4" width="9" style="1" customWidth="1"/>
    <col min="5" max="5" width="9.5703125" style="1" customWidth="1"/>
    <col min="6" max="6" width="0.140625" style="1" customWidth="1"/>
    <col min="7" max="7" width="9.5703125" style="1" customWidth="1"/>
    <col min="8" max="8" width="10.42578125" style="64" customWidth="1"/>
    <col min="9" max="9" width="10.28515625" style="64" customWidth="1"/>
    <col min="10" max="10" width="14.28515625" style="1" hidden="1" customWidth="1"/>
    <col min="11" max="11" width="11.42578125" style="1" hidden="1" customWidth="1"/>
    <col min="12" max="12" width="36.42578125" style="1" customWidth="1"/>
    <col min="13" max="13" width="5.28515625" style="1" hidden="1" customWidth="1"/>
    <col min="14" max="14" width="10.7109375" style="1" hidden="1" customWidth="1"/>
    <col min="15" max="15" width="18.28515625" style="1" customWidth="1"/>
    <col min="16" max="16" width="4.7109375" style="1" customWidth="1"/>
    <col min="17" max="17" width="13.42578125" style="1" bestFit="1" customWidth="1"/>
    <col min="18" max="16384" width="8.7109375" style="1"/>
  </cols>
  <sheetData>
    <row r="1" spans="1:17" ht="17.25" customHeight="1">
      <c r="A1" s="172" t="s">
        <v>10</v>
      </c>
      <c r="B1" s="172"/>
      <c r="C1" s="172"/>
      <c r="D1" s="172"/>
      <c r="E1" s="172"/>
      <c r="F1" s="172"/>
      <c r="G1" s="172"/>
      <c r="H1" s="172"/>
      <c r="I1" s="172"/>
      <c r="J1" s="172"/>
      <c r="K1" s="172"/>
      <c r="L1" s="172"/>
    </row>
    <row r="2" spans="1:17" ht="19.5" customHeight="1">
      <c r="A2" s="172" t="s">
        <v>87</v>
      </c>
      <c r="B2" s="172"/>
      <c r="C2" s="172"/>
      <c r="D2" s="172"/>
      <c r="E2" s="172"/>
      <c r="F2" s="172"/>
      <c r="G2" s="172"/>
      <c r="H2" s="172"/>
      <c r="I2" s="172"/>
      <c r="J2" s="172"/>
      <c r="K2" s="172"/>
      <c r="L2" s="172"/>
    </row>
    <row r="3" spans="1:17" ht="19.5" customHeight="1">
      <c r="A3" s="184" t="s">
        <v>156</v>
      </c>
      <c r="B3" s="172"/>
      <c r="C3" s="172"/>
      <c r="D3" s="172"/>
      <c r="E3" s="172"/>
      <c r="F3" s="172"/>
      <c r="G3" s="172"/>
      <c r="H3" s="172"/>
      <c r="I3" s="172"/>
      <c r="J3" s="172"/>
      <c r="K3" s="172"/>
      <c r="L3" s="172"/>
    </row>
    <row r="4" spans="1:17" ht="19.5" hidden="1" customHeight="1">
      <c r="A4" s="184" t="s">
        <v>157</v>
      </c>
      <c r="B4" s="184"/>
      <c r="C4" s="184"/>
      <c r="D4" s="184"/>
      <c r="E4" s="184"/>
      <c r="F4" s="184"/>
      <c r="G4" s="184"/>
      <c r="H4" s="184"/>
      <c r="I4" s="184"/>
      <c r="J4" s="184"/>
      <c r="K4" s="184"/>
      <c r="L4" s="184"/>
    </row>
    <row r="5" spans="1:17">
      <c r="J5" s="173" t="s">
        <v>3</v>
      </c>
      <c r="K5" s="173"/>
      <c r="L5" s="173"/>
    </row>
    <row r="6" spans="1:17" s="71" customFormat="1" ht="50.25" customHeight="1">
      <c r="A6" s="178" t="s">
        <v>4</v>
      </c>
      <c r="B6" s="178" t="s">
        <v>6</v>
      </c>
      <c r="C6" s="178" t="s">
        <v>72</v>
      </c>
      <c r="D6" s="178"/>
      <c r="E6" s="178"/>
      <c r="F6" s="178"/>
      <c r="G6" s="178" t="s">
        <v>75</v>
      </c>
      <c r="H6" s="179" t="s">
        <v>155</v>
      </c>
      <c r="I6" s="179" t="s">
        <v>88</v>
      </c>
      <c r="J6" s="176" t="s">
        <v>21</v>
      </c>
      <c r="K6" s="176" t="s">
        <v>55</v>
      </c>
      <c r="L6" s="178" t="s">
        <v>0</v>
      </c>
    </row>
    <row r="7" spans="1:17" s="71" customFormat="1" ht="50.25" customHeight="1">
      <c r="A7" s="178"/>
      <c r="B7" s="178"/>
      <c r="C7" s="176" t="s">
        <v>15</v>
      </c>
      <c r="D7" s="181" t="s">
        <v>9</v>
      </c>
      <c r="E7" s="182"/>
      <c r="F7" s="170"/>
      <c r="G7" s="178"/>
      <c r="H7" s="183"/>
      <c r="I7" s="183"/>
      <c r="J7" s="185"/>
      <c r="K7" s="185"/>
      <c r="L7" s="178"/>
    </row>
    <row r="8" spans="1:17" s="71" customFormat="1" ht="68.25" customHeight="1">
      <c r="A8" s="178"/>
      <c r="B8" s="178"/>
      <c r="C8" s="177"/>
      <c r="D8" s="170" t="s">
        <v>73</v>
      </c>
      <c r="E8" s="170" t="s">
        <v>74</v>
      </c>
      <c r="F8" s="170" t="s">
        <v>11</v>
      </c>
      <c r="G8" s="178"/>
      <c r="H8" s="180"/>
      <c r="I8" s="180"/>
      <c r="J8" s="177"/>
      <c r="K8" s="177"/>
      <c r="L8" s="178"/>
      <c r="N8" s="71">
        <v>61410</v>
      </c>
    </row>
    <row r="9" spans="1:17" ht="21.75" customHeight="1">
      <c r="A9" s="168"/>
      <c r="B9" s="168" t="s">
        <v>5</v>
      </c>
      <c r="C9" s="169"/>
      <c r="D9" s="168"/>
      <c r="E9" s="168"/>
      <c r="F9" s="168"/>
      <c r="G9" s="36">
        <f>G10+G11+G12+G14</f>
        <v>109718</v>
      </c>
      <c r="H9" s="36">
        <f t="shared" ref="H9:I9" si="0">H10+H11+H12+H14</f>
        <v>4044</v>
      </c>
      <c r="I9" s="36">
        <f t="shared" si="0"/>
        <v>54149</v>
      </c>
      <c r="J9" s="35"/>
      <c r="K9" s="35"/>
      <c r="L9" s="35"/>
      <c r="Q9" s="37"/>
    </row>
    <row r="10" spans="1:17" s="3" customFormat="1" ht="113.25" customHeight="1">
      <c r="A10" s="79">
        <v>1</v>
      </c>
      <c r="B10" s="26" t="s">
        <v>22</v>
      </c>
      <c r="C10" s="91" t="s">
        <v>78</v>
      </c>
      <c r="D10" s="27">
        <v>72048</v>
      </c>
      <c r="E10" s="43">
        <v>71596</v>
      </c>
      <c r="F10" s="43"/>
      <c r="G10" s="43">
        <v>45148</v>
      </c>
      <c r="H10" s="68">
        <v>4044</v>
      </c>
      <c r="I10" s="68">
        <v>15955</v>
      </c>
      <c r="J10" s="44"/>
      <c r="K10" s="44"/>
      <c r="L10" s="40" t="s">
        <v>79</v>
      </c>
    </row>
    <row r="11" spans="1:17" ht="91.5" customHeight="1">
      <c r="A11" s="25">
        <v>2</v>
      </c>
      <c r="B11" s="26" t="s">
        <v>24</v>
      </c>
      <c r="C11" s="91" t="s">
        <v>80</v>
      </c>
      <c r="D11" s="27">
        <v>54000</v>
      </c>
      <c r="E11" s="43">
        <v>45900</v>
      </c>
      <c r="F11" s="43">
        <f>D11-E11</f>
        <v>8100</v>
      </c>
      <c r="G11" s="43">
        <f>E11</f>
        <v>45900</v>
      </c>
      <c r="H11" s="68"/>
      <c r="I11" s="68">
        <v>19524</v>
      </c>
      <c r="J11" s="43"/>
      <c r="K11" s="44"/>
      <c r="L11" s="40" t="s">
        <v>81</v>
      </c>
      <c r="Q11" s="3"/>
    </row>
    <row r="12" spans="1:17" ht="75.75" customHeight="1">
      <c r="A12" s="25">
        <v>3</v>
      </c>
      <c r="B12" s="26" t="s">
        <v>38</v>
      </c>
      <c r="C12" s="125" t="s">
        <v>150</v>
      </c>
      <c r="D12" s="27">
        <v>14900</v>
      </c>
      <c r="E12" s="43">
        <v>10600</v>
      </c>
      <c r="F12" s="43">
        <v>1875</v>
      </c>
      <c r="G12" s="43">
        <v>10600</v>
      </c>
      <c r="H12" s="43"/>
      <c r="I12" s="68">
        <v>10600</v>
      </c>
      <c r="J12" s="43"/>
      <c r="K12" s="44"/>
      <c r="L12" s="40" t="s">
        <v>82</v>
      </c>
      <c r="Q12" s="3"/>
    </row>
    <row r="13" spans="1:17" ht="93.75" hidden="1">
      <c r="A13" s="25">
        <v>4</v>
      </c>
      <c r="B13" s="26" t="s">
        <v>27</v>
      </c>
      <c r="C13" s="118" t="s">
        <v>145</v>
      </c>
      <c r="D13" s="27">
        <v>18500</v>
      </c>
      <c r="E13" s="43">
        <v>10600</v>
      </c>
      <c r="F13" s="43">
        <v>5100</v>
      </c>
      <c r="G13" s="43">
        <v>10600</v>
      </c>
      <c r="H13" s="43"/>
      <c r="I13" s="68"/>
      <c r="J13" s="43"/>
      <c r="K13" s="44"/>
      <c r="L13" s="40" t="s">
        <v>83</v>
      </c>
      <c r="Q13" s="3"/>
    </row>
    <row r="14" spans="1:17" ht="99.75" customHeight="1">
      <c r="A14" s="93">
        <v>4</v>
      </c>
      <c r="B14" s="94" t="s">
        <v>25</v>
      </c>
      <c r="C14" s="167" t="s">
        <v>80</v>
      </c>
      <c r="D14" s="96">
        <v>9780</v>
      </c>
      <c r="E14" s="97">
        <v>8070</v>
      </c>
      <c r="F14" s="97"/>
      <c r="G14" s="97">
        <v>8070</v>
      </c>
      <c r="H14" s="97"/>
      <c r="I14" s="98">
        <v>8070</v>
      </c>
      <c r="J14" s="97"/>
      <c r="K14" s="99"/>
      <c r="L14" s="100" t="s">
        <v>84</v>
      </c>
      <c r="Q14" s="3"/>
    </row>
  </sheetData>
  <mergeCells count="16">
    <mergeCell ref="A6:A8"/>
    <mergeCell ref="B6:B8"/>
    <mergeCell ref="C6:F6"/>
    <mergeCell ref="G6:G8"/>
    <mergeCell ref="H6:H8"/>
    <mergeCell ref="A1:L1"/>
    <mergeCell ref="A2:L2"/>
    <mergeCell ref="A3:L3"/>
    <mergeCell ref="A4:L4"/>
    <mergeCell ref="J5:L5"/>
    <mergeCell ref="I6:I8"/>
    <mergeCell ref="J6:J8"/>
    <mergeCell ref="K6:K8"/>
    <mergeCell ref="L6:L8"/>
    <mergeCell ref="C7:C8"/>
    <mergeCell ref="D7: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H18" sqref="H18"/>
    </sheetView>
  </sheetViews>
  <sheetFormatPr defaultColWidth="8.7109375" defaultRowHeight="15.75"/>
  <cols>
    <col min="1" max="1" width="4.5703125" style="2" customWidth="1"/>
    <col min="2" max="2" width="28.5703125" style="1" customWidth="1"/>
    <col min="3" max="3" width="11.42578125" style="71" customWidth="1"/>
    <col min="4" max="4" width="9" style="1" customWidth="1"/>
    <col min="5" max="5" width="9.5703125" style="1" customWidth="1"/>
    <col min="6" max="6" width="0.140625" style="1" customWidth="1"/>
    <col min="7" max="7" width="9.5703125" style="1" customWidth="1"/>
    <col min="8" max="8" width="10.42578125" style="64" customWidth="1"/>
    <col min="9" max="9" width="10.28515625" style="64" customWidth="1"/>
    <col min="10" max="10" width="14.28515625" style="1" hidden="1" customWidth="1"/>
    <col min="11" max="11" width="11.42578125" style="1" hidden="1" customWidth="1"/>
    <col min="12" max="12" width="36.42578125" style="1" customWidth="1"/>
    <col min="13" max="13" width="5.28515625" style="1" hidden="1" customWidth="1"/>
    <col min="14" max="14" width="10.7109375" style="1" hidden="1" customWidth="1"/>
    <col min="15" max="15" width="18.28515625" style="1" customWidth="1"/>
    <col min="16" max="16" width="4.7109375" style="1" customWidth="1"/>
    <col min="17" max="17" width="13.42578125" style="1" bestFit="1" customWidth="1"/>
    <col min="18" max="16384" width="8.7109375" style="1"/>
  </cols>
  <sheetData>
    <row r="1" spans="1:17" ht="17.25" customHeight="1">
      <c r="A1" s="172" t="s">
        <v>10</v>
      </c>
      <c r="B1" s="172"/>
      <c r="C1" s="172"/>
      <c r="D1" s="172"/>
      <c r="E1" s="172"/>
      <c r="F1" s="172"/>
      <c r="G1" s="172"/>
      <c r="H1" s="172"/>
      <c r="I1" s="172"/>
      <c r="J1" s="172"/>
      <c r="K1" s="172"/>
      <c r="L1" s="172"/>
    </row>
    <row r="2" spans="1:17" ht="19.5" customHeight="1">
      <c r="A2" s="172" t="s">
        <v>85</v>
      </c>
      <c r="B2" s="172"/>
      <c r="C2" s="172"/>
      <c r="D2" s="172"/>
      <c r="E2" s="172"/>
      <c r="F2" s="172"/>
      <c r="G2" s="172"/>
      <c r="H2" s="172"/>
      <c r="I2" s="172"/>
      <c r="J2" s="172"/>
      <c r="K2" s="172"/>
      <c r="L2" s="172"/>
    </row>
    <row r="3" spans="1:17" ht="19.5" customHeight="1">
      <c r="A3" s="184" t="s">
        <v>89</v>
      </c>
      <c r="B3" s="184"/>
      <c r="C3" s="184"/>
      <c r="D3" s="184"/>
      <c r="E3" s="184"/>
      <c r="F3" s="184"/>
      <c r="G3" s="184"/>
      <c r="H3" s="184"/>
      <c r="I3" s="184"/>
      <c r="J3" s="184"/>
      <c r="K3" s="184"/>
      <c r="L3" s="184"/>
    </row>
    <row r="4" spans="1:17">
      <c r="J4" s="173" t="s">
        <v>3</v>
      </c>
      <c r="K4" s="173"/>
      <c r="L4" s="173"/>
    </row>
    <row r="5" spans="1:17" s="71" customFormat="1" ht="50.25" customHeight="1">
      <c r="A5" s="178" t="s">
        <v>4</v>
      </c>
      <c r="B5" s="178" t="s">
        <v>6</v>
      </c>
      <c r="C5" s="178" t="s">
        <v>72</v>
      </c>
      <c r="D5" s="178"/>
      <c r="E5" s="178"/>
      <c r="F5" s="178"/>
      <c r="G5" s="178" t="s">
        <v>75</v>
      </c>
      <c r="H5" s="179" t="s">
        <v>76</v>
      </c>
      <c r="I5" s="179" t="s">
        <v>77</v>
      </c>
      <c r="J5" s="176" t="s">
        <v>21</v>
      </c>
      <c r="K5" s="176" t="s">
        <v>55</v>
      </c>
      <c r="L5" s="178" t="s">
        <v>0</v>
      </c>
    </row>
    <row r="6" spans="1:17" s="71" customFormat="1" ht="50.25" customHeight="1">
      <c r="A6" s="178"/>
      <c r="B6" s="178"/>
      <c r="C6" s="176" t="s">
        <v>15</v>
      </c>
      <c r="D6" s="181" t="s">
        <v>9</v>
      </c>
      <c r="E6" s="182"/>
      <c r="F6" s="88"/>
      <c r="G6" s="178"/>
      <c r="H6" s="183"/>
      <c r="I6" s="183"/>
      <c r="J6" s="185"/>
      <c r="K6" s="185"/>
      <c r="L6" s="178"/>
    </row>
    <row r="7" spans="1:17" s="71" customFormat="1" ht="68.25" customHeight="1">
      <c r="A7" s="178"/>
      <c r="B7" s="178"/>
      <c r="C7" s="177"/>
      <c r="D7" s="88" t="s">
        <v>73</v>
      </c>
      <c r="E7" s="88" t="s">
        <v>74</v>
      </c>
      <c r="F7" s="88" t="s">
        <v>11</v>
      </c>
      <c r="G7" s="178"/>
      <c r="H7" s="180"/>
      <c r="I7" s="180"/>
      <c r="J7" s="177"/>
      <c r="K7" s="177"/>
      <c r="L7" s="178"/>
      <c r="N7" s="71">
        <v>61410</v>
      </c>
    </row>
    <row r="8" spans="1:17">
      <c r="A8" s="86"/>
      <c r="B8" s="86" t="s">
        <v>5</v>
      </c>
      <c r="C8" s="87"/>
      <c r="D8" s="86"/>
      <c r="E8" s="86"/>
      <c r="F8" s="86"/>
      <c r="G8" s="36">
        <f>G14+G15+G16+G18</f>
        <v>109718</v>
      </c>
      <c r="H8" s="36">
        <f t="shared" ref="H8:I8" si="0">H14+H15+H16+H18</f>
        <v>4044</v>
      </c>
      <c r="I8" s="36">
        <f t="shared" si="0"/>
        <v>54149</v>
      </c>
      <c r="J8" s="35"/>
      <c r="K8" s="35"/>
      <c r="L8" s="35"/>
      <c r="Q8" s="37"/>
    </row>
    <row r="9" spans="1:17" ht="47.25" hidden="1">
      <c r="A9" s="86" t="s">
        <v>1</v>
      </c>
      <c r="B9" s="34" t="s">
        <v>43</v>
      </c>
      <c r="C9" s="87"/>
      <c r="D9" s="86"/>
      <c r="E9" s="86"/>
      <c r="F9" s="86"/>
      <c r="G9" s="86"/>
      <c r="H9" s="65"/>
      <c r="I9" s="65"/>
      <c r="J9" s="36"/>
      <c r="K9" s="36"/>
      <c r="L9" s="86"/>
    </row>
    <row r="10" spans="1:17" ht="28.5" hidden="1">
      <c r="A10" s="15" t="s">
        <v>1</v>
      </c>
      <c r="B10" s="16" t="s">
        <v>12</v>
      </c>
      <c r="C10" s="89"/>
      <c r="D10" s="17">
        <f t="shared" ref="D10:J10" si="1">D11+D12</f>
        <v>43496</v>
      </c>
      <c r="E10" s="17">
        <f t="shared" si="1"/>
        <v>42496</v>
      </c>
      <c r="F10" s="17">
        <f t="shared" si="1"/>
        <v>1000</v>
      </c>
      <c r="G10" s="17">
        <f t="shared" si="1"/>
        <v>35633</v>
      </c>
      <c r="H10" s="17"/>
      <c r="I10" s="17">
        <f t="shared" si="1"/>
        <v>5921</v>
      </c>
      <c r="J10" s="17">
        <f t="shared" si="1"/>
        <v>5230</v>
      </c>
      <c r="K10" s="17">
        <f>K11+K12</f>
        <v>5228</v>
      </c>
      <c r="L10" s="18"/>
      <c r="M10" s="4"/>
      <c r="N10" s="6"/>
      <c r="Q10" s="5"/>
    </row>
    <row r="11" spans="1:17" ht="51" hidden="1">
      <c r="A11" s="19">
        <v>1</v>
      </c>
      <c r="B11" s="20" t="s">
        <v>13</v>
      </c>
      <c r="C11" s="90" t="s">
        <v>17</v>
      </c>
      <c r="D11" s="22">
        <v>16428</v>
      </c>
      <c r="E11" s="22">
        <f>13000+2428</f>
        <v>15428</v>
      </c>
      <c r="F11" s="22">
        <v>1000</v>
      </c>
      <c r="G11" s="22">
        <v>13633</v>
      </c>
      <c r="H11" s="22"/>
      <c r="I11" s="22">
        <v>2583</v>
      </c>
      <c r="J11" s="23">
        <v>2430</v>
      </c>
      <c r="K11" s="23">
        <v>2428</v>
      </c>
      <c r="L11" s="19" t="s">
        <v>36</v>
      </c>
      <c r="M11" s="4"/>
      <c r="Q11" s="5"/>
    </row>
    <row r="12" spans="1:17" ht="60" hidden="1">
      <c r="A12" s="25">
        <v>2</v>
      </c>
      <c r="B12" s="26" t="s">
        <v>14</v>
      </c>
      <c r="C12" s="91" t="s">
        <v>18</v>
      </c>
      <c r="D12" s="27">
        <v>27068</v>
      </c>
      <c r="E12" s="27">
        <v>27068</v>
      </c>
      <c r="F12" s="27"/>
      <c r="G12" s="27">
        <v>22000</v>
      </c>
      <c r="H12" s="66"/>
      <c r="I12" s="66">
        <v>3338</v>
      </c>
      <c r="J12" s="28">
        <v>2800</v>
      </c>
      <c r="K12" s="28">
        <v>2800</v>
      </c>
      <c r="L12" s="24" t="s">
        <v>37</v>
      </c>
      <c r="Q12" s="5"/>
    </row>
    <row r="13" spans="1:17" s="3" customFormat="1" ht="28.5" hidden="1">
      <c r="A13" s="15" t="s">
        <v>2</v>
      </c>
      <c r="B13" s="30" t="s">
        <v>20</v>
      </c>
      <c r="C13" s="92"/>
      <c r="D13" s="31">
        <f t="shared" ref="D13:K13" si="2">D14+D15+D16+D17+D18</f>
        <v>169228</v>
      </c>
      <c r="E13" s="31">
        <f t="shared" si="2"/>
        <v>146766</v>
      </c>
      <c r="F13" s="31">
        <f t="shared" si="2"/>
        <v>15075</v>
      </c>
      <c r="G13" s="31">
        <f t="shared" si="2"/>
        <v>120318</v>
      </c>
      <c r="H13" s="67"/>
      <c r="I13" s="67">
        <f t="shared" si="2"/>
        <v>54149</v>
      </c>
      <c r="J13" s="31">
        <f t="shared" si="2"/>
        <v>0</v>
      </c>
      <c r="K13" s="31">
        <f t="shared" si="2"/>
        <v>0</v>
      </c>
      <c r="L13" s="32"/>
    </row>
    <row r="14" spans="1:17" s="3" customFormat="1" ht="113.25" customHeight="1">
      <c r="A14" s="79">
        <v>1</v>
      </c>
      <c r="B14" s="26" t="s">
        <v>22</v>
      </c>
      <c r="C14" s="91" t="s">
        <v>78</v>
      </c>
      <c r="D14" s="27">
        <v>72048</v>
      </c>
      <c r="E14" s="43">
        <v>71596</v>
      </c>
      <c r="F14" s="43"/>
      <c r="G14" s="43">
        <v>45148</v>
      </c>
      <c r="H14" s="68">
        <v>4044</v>
      </c>
      <c r="I14" s="68">
        <v>15955</v>
      </c>
      <c r="J14" s="44"/>
      <c r="K14" s="44"/>
      <c r="L14" s="40" t="s">
        <v>79</v>
      </c>
    </row>
    <row r="15" spans="1:17" ht="75" customHeight="1">
      <c r="A15" s="25">
        <v>2</v>
      </c>
      <c r="B15" s="26" t="s">
        <v>24</v>
      </c>
      <c r="C15" s="91" t="s">
        <v>80</v>
      </c>
      <c r="D15" s="27">
        <v>54000</v>
      </c>
      <c r="E15" s="43">
        <v>45900</v>
      </c>
      <c r="F15" s="43">
        <f>D15-E15</f>
        <v>8100</v>
      </c>
      <c r="G15" s="43">
        <f>E15</f>
        <v>45900</v>
      </c>
      <c r="H15" s="68"/>
      <c r="I15" s="68">
        <v>19524</v>
      </c>
      <c r="J15" s="43"/>
      <c r="K15" s="44"/>
      <c r="L15" s="40" t="s">
        <v>81</v>
      </c>
      <c r="Q15" s="3"/>
    </row>
    <row r="16" spans="1:17" ht="60" customHeight="1">
      <c r="A16" s="25">
        <v>3</v>
      </c>
      <c r="B16" s="26" t="s">
        <v>38</v>
      </c>
      <c r="C16" s="91"/>
      <c r="D16" s="27">
        <v>14900</v>
      </c>
      <c r="E16" s="43">
        <v>10600</v>
      </c>
      <c r="F16" s="43">
        <v>1875</v>
      </c>
      <c r="G16" s="43">
        <v>10600</v>
      </c>
      <c r="H16" s="43"/>
      <c r="I16" s="68">
        <v>10600</v>
      </c>
      <c r="J16" s="43"/>
      <c r="K16" s="44"/>
      <c r="L16" s="40" t="s">
        <v>82</v>
      </c>
      <c r="Q16" s="3"/>
    </row>
    <row r="17" spans="1:17" ht="47.25" hidden="1">
      <c r="A17" s="25">
        <v>4</v>
      </c>
      <c r="B17" s="26" t="s">
        <v>27</v>
      </c>
      <c r="C17" s="91"/>
      <c r="D17" s="27">
        <v>18500</v>
      </c>
      <c r="E17" s="43">
        <v>10600</v>
      </c>
      <c r="F17" s="43">
        <v>5100</v>
      </c>
      <c r="G17" s="43">
        <v>10600</v>
      </c>
      <c r="H17" s="43"/>
      <c r="I17" s="68"/>
      <c r="J17" s="43"/>
      <c r="K17" s="44"/>
      <c r="L17" s="40" t="s">
        <v>83</v>
      </c>
      <c r="Q17" s="3"/>
    </row>
    <row r="18" spans="1:17" ht="64.5" customHeight="1">
      <c r="A18" s="93">
        <v>4</v>
      </c>
      <c r="B18" s="94" t="s">
        <v>25</v>
      </c>
      <c r="C18" s="95"/>
      <c r="D18" s="96">
        <v>9780</v>
      </c>
      <c r="E18" s="97">
        <v>8070</v>
      </c>
      <c r="F18" s="97"/>
      <c r="G18" s="97">
        <v>8070</v>
      </c>
      <c r="H18" s="97"/>
      <c r="I18" s="98">
        <v>8070</v>
      </c>
      <c r="J18" s="97"/>
      <c r="K18" s="99"/>
      <c r="L18" s="100" t="s">
        <v>84</v>
      </c>
      <c r="Q18" s="3"/>
    </row>
    <row r="19" spans="1:17" ht="45" customHeight="1">
      <c r="A19" s="1"/>
      <c r="H19" s="1"/>
      <c r="I19" s="1"/>
    </row>
    <row r="20" spans="1:17" ht="38.25" customHeight="1">
      <c r="A20" s="1"/>
      <c r="H20" s="1"/>
      <c r="I20" s="1"/>
    </row>
  </sheetData>
  <mergeCells count="15">
    <mergeCell ref="A1:L1"/>
    <mergeCell ref="A2:L2"/>
    <mergeCell ref="A3:L3"/>
    <mergeCell ref="J4:L4"/>
    <mergeCell ref="A5:A7"/>
    <mergeCell ref="B5:B7"/>
    <mergeCell ref="C5:F5"/>
    <mergeCell ref="G5:G7"/>
    <mergeCell ref="H5:H7"/>
    <mergeCell ref="I5:I7"/>
    <mergeCell ref="J5:J7"/>
    <mergeCell ref="K5:K7"/>
    <mergeCell ref="L5:L7"/>
    <mergeCell ref="C6:C7"/>
    <mergeCell ref="D6:E6"/>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topLeftCell="A10" zoomScale="77" zoomScaleNormal="77" workbookViewId="0">
      <selection activeCell="J10" sqref="J10"/>
    </sheetView>
  </sheetViews>
  <sheetFormatPr defaultColWidth="8.7109375" defaultRowHeight="18.75"/>
  <cols>
    <col min="1" max="1" width="5.140625" style="104" bestFit="1" customWidth="1"/>
    <col min="2" max="2" width="34.5703125" style="105" customWidth="1"/>
    <col min="3" max="3" width="13.7109375" style="105" customWidth="1"/>
    <col min="4" max="4" width="12.85546875" style="121" customWidth="1"/>
    <col min="5" max="5" width="10.85546875" style="106" customWidth="1"/>
    <col min="6" max="6" width="10.7109375" style="106" customWidth="1"/>
    <col min="7" max="7" width="12" style="106" customWidth="1"/>
    <col min="8" max="8" width="14.85546875" style="107" customWidth="1"/>
    <col min="9" max="9" width="10.140625" style="108" customWidth="1"/>
    <col min="10" max="10" width="11.42578125" style="108" customWidth="1"/>
    <col min="11" max="11" width="13.140625" style="108" hidden="1" customWidth="1"/>
    <col min="12" max="12" width="15.42578125" style="108" customWidth="1"/>
    <col min="13" max="13" width="10.7109375" style="108" customWidth="1"/>
    <col min="14" max="14" width="12.7109375" style="108" customWidth="1"/>
    <col min="15" max="18" width="13.7109375" style="108" hidden="1" customWidth="1"/>
    <col min="19" max="19" width="10.5703125" style="108" customWidth="1"/>
    <col min="20" max="20" width="12.28515625" style="108" customWidth="1"/>
    <col min="21" max="21" width="8.42578125" style="108" bestFit="1" customWidth="1"/>
    <col min="22" max="22" width="8.85546875" style="108" bestFit="1" customWidth="1"/>
    <col min="23" max="23" width="13.7109375" style="108" customWidth="1"/>
    <col min="24" max="24" width="16" style="108" customWidth="1"/>
    <col min="25" max="25" width="17.28515625" style="108" customWidth="1"/>
    <col min="26" max="26" width="13.140625" style="109" hidden="1" customWidth="1"/>
    <col min="27" max="27" width="9.7109375" style="109" hidden="1" customWidth="1"/>
    <col min="28" max="28" width="10" style="109" hidden="1" customWidth="1"/>
    <col min="29" max="33" width="0" style="109" hidden="1" customWidth="1"/>
    <col min="34" max="16384" width="8.7109375" style="109"/>
  </cols>
  <sheetData>
    <row r="1" spans="1:32" ht="19.5">
      <c r="W1" s="196"/>
      <c r="X1" s="196"/>
      <c r="Y1" s="196"/>
    </row>
    <row r="2" spans="1:32" s="110" customFormat="1" ht="33.75" customHeight="1">
      <c r="A2" s="197" t="s">
        <v>154</v>
      </c>
      <c r="B2" s="197"/>
      <c r="C2" s="197"/>
      <c r="D2" s="197"/>
      <c r="E2" s="197"/>
      <c r="F2" s="197"/>
      <c r="G2" s="197"/>
      <c r="H2" s="197"/>
      <c r="I2" s="197"/>
      <c r="J2" s="197"/>
      <c r="K2" s="197"/>
      <c r="L2" s="197"/>
      <c r="M2" s="197"/>
      <c r="N2" s="197"/>
      <c r="O2" s="197"/>
      <c r="P2" s="197"/>
      <c r="Q2" s="197"/>
      <c r="R2" s="197"/>
      <c r="S2" s="197"/>
      <c r="T2" s="197"/>
      <c r="U2" s="197"/>
      <c r="V2" s="197"/>
      <c r="W2" s="197"/>
      <c r="X2" s="197"/>
      <c r="Y2" s="197"/>
    </row>
    <row r="3" spans="1:32" s="110" customFormat="1" ht="23.25">
      <c r="A3" s="198" t="s">
        <v>151</v>
      </c>
      <c r="B3" s="198"/>
      <c r="C3" s="198"/>
      <c r="D3" s="198"/>
      <c r="E3" s="198"/>
      <c r="F3" s="198"/>
      <c r="G3" s="198"/>
      <c r="H3" s="198"/>
      <c r="I3" s="198"/>
      <c r="J3" s="198"/>
      <c r="K3" s="198"/>
      <c r="L3" s="198"/>
      <c r="M3" s="198"/>
      <c r="N3" s="198"/>
      <c r="O3" s="198"/>
      <c r="P3" s="198"/>
      <c r="Q3" s="198"/>
      <c r="R3" s="198"/>
      <c r="S3" s="198"/>
      <c r="T3" s="198"/>
      <c r="U3" s="198"/>
      <c r="V3" s="198"/>
      <c r="W3" s="198"/>
      <c r="X3" s="198"/>
      <c r="Y3" s="198"/>
    </row>
    <row r="4" spans="1:32" s="110" customFormat="1" ht="23.25">
      <c r="A4" s="199" t="s">
        <v>90</v>
      </c>
      <c r="B4" s="199"/>
      <c r="C4" s="199"/>
      <c r="D4" s="199"/>
      <c r="E4" s="200"/>
      <c r="F4" s="200"/>
      <c r="G4" s="200"/>
      <c r="H4" s="199"/>
      <c r="I4" s="199"/>
      <c r="J4" s="199"/>
      <c r="K4" s="199"/>
      <c r="L4" s="199"/>
      <c r="M4" s="199"/>
      <c r="N4" s="199"/>
      <c r="O4" s="199"/>
      <c r="P4" s="199"/>
      <c r="Q4" s="199"/>
      <c r="R4" s="199"/>
      <c r="S4" s="199"/>
      <c r="T4" s="199"/>
      <c r="U4" s="199"/>
      <c r="V4" s="199"/>
      <c r="W4" s="199"/>
      <c r="X4" s="199"/>
      <c r="Y4" s="199"/>
    </row>
    <row r="5" spans="1:32" s="126" customFormat="1" ht="47.25" customHeight="1">
      <c r="A5" s="186" t="s">
        <v>4</v>
      </c>
      <c r="B5" s="186" t="s">
        <v>91</v>
      </c>
      <c r="C5" s="201" t="s">
        <v>92</v>
      </c>
      <c r="D5" s="201" t="s">
        <v>93</v>
      </c>
      <c r="E5" s="201" t="s">
        <v>94</v>
      </c>
      <c r="F5" s="201" t="s">
        <v>95</v>
      </c>
      <c r="G5" s="201" t="s">
        <v>96</v>
      </c>
      <c r="H5" s="186" t="s">
        <v>97</v>
      </c>
      <c r="I5" s="186"/>
      <c r="J5" s="186"/>
      <c r="K5" s="186" t="s">
        <v>98</v>
      </c>
      <c r="L5" s="187" t="s">
        <v>99</v>
      </c>
      <c r="M5" s="187"/>
      <c r="N5" s="187"/>
      <c r="O5" s="187"/>
      <c r="P5" s="187"/>
      <c r="Q5" s="187"/>
      <c r="R5" s="187"/>
      <c r="S5" s="187" t="s">
        <v>100</v>
      </c>
      <c r="T5" s="187" t="s">
        <v>101</v>
      </c>
      <c r="U5" s="187" t="s">
        <v>102</v>
      </c>
      <c r="V5" s="187"/>
      <c r="W5" s="187" t="s">
        <v>103</v>
      </c>
      <c r="X5" s="187" t="s">
        <v>104</v>
      </c>
      <c r="Y5" s="192" t="s">
        <v>105</v>
      </c>
    </row>
    <row r="6" spans="1:32" s="127" customFormat="1" ht="29.25" customHeight="1">
      <c r="A6" s="186"/>
      <c r="B6" s="186"/>
      <c r="C6" s="201"/>
      <c r="D6" s="201"/>
      <c r="E6" s="201"/>
      <c r="F6" s="201"/>
      <c r="G6" s="201"/>
      <c r="H6" s="186" t="s">
        <v>106</v>
      </c>
      <c r="I6" s="186" t="s">
        <v>107</v>
      </c>
      <c r="J6" s="186"/>
      <c r="K6" s="186"/>
      <c r="L6" s="186" t="s">
        <v>108</v>
      </c>
      <c r="M6" s="187" t="s">
        <v>5</v>
      </c>
      <c r="N6" s="188" t="s">
        <v>109</v>
      </c>
      <c r="O6" s="195" t="s">
        <v>110</v>
      </c>
      <c r="P6" s="195"/>
      <c r="Q6" s="195"/>
      <c r="R6" s="195"/>
      <c r="S6" s="187"/>
      <c r="T6" s="187"/>
      <c r="U6" s="187"/>
      <c r="V6" s="187"/>
      <c r="W6" s="187"/>
      <c r="X6" s="187"/>
      <c r="Y6" s="193"/>
    </row>
    <row r="7" spans="1:32" s="127" customFormat="1" ht="18.75" customHeight="1">
      <c r="A7" s="186"/>
      <c r="B7" s="186"/>
      <c r="C7" s="201"/>
      <c r="D7" s="201"/>
      <c r="E7" s="201"/>
      <c r="F7" s="201"/>
      <c r="G7" s="201"/>
      <c r="H7" s="186"/>
      <c r="I7" s="186" t="s">
        <v>73</v>
      </c>
      <c r="J7" s="186" t="s">
        <v>111</v>
      </c>
      <c r="K7" s="186"/>
      <c r="L7" s="186"/>
      <c r="M7" s="187"/>
      <c r="N7" s="188"/>
      <c r="O7" s="187" t="s">
        <v>112</v>
      </c>
      <c r="P7" s="187" t="s">
        <v>113</v>
      </c>
      <c r="Q7" s="187" t="s">
        <v>114</v>
      </c>
      <c r="R7" s="187" t="s">
        <v>115</v>
      </c>
      <c r="S7" s="187"/>
      <c r="T7" s="187"/>
      <c r="U7" s="187" t="s">
        <v>116</v>
      </c>
      <c r="V7" s="187" t="s">
        <v>117</v>
      </c>
      <c r="W7" s="187"/>
      <c r="X7" s="187"/>
      <c r="Y7" s="193"/>
    </row>
    <row r="8" spans="1:32" s="127" customFormat="1" ht="15">
      <c r="A8" s="186"/>
      <c r="B8" s="186"/>
      <c r="C8" s="201"/>
      <c r="D8" s="201"/>
      <c r="E8" s="201"/>
      <c r="F8" s="201"/>
      <c r="G8" s="201"/>
      <c r="H8" s="186"/>
      <c r="I8" s="186"/>
      <c r="J8" s="186"/>
      <c r="K8" s="186"/>
      <c r="L8" s="186"/>
      <c r="M8" s="187"/>
      <c r="N8" s="188"/>
      <c r="O8" s="187"/>
      <c r="P8" s="187"/>
      <c r="Q8" s="187"/>
      <c r="R8" s="187"/>
      <c r="S8" s="187"/>
      <c r="T8" s="187"/>
      <c r="U8" s="187"/>
      <c r="V8" s="187"/>
      <c r="W8" s="187"/>
      <c r="X8" s="187"/>
      <c r="Y8" s="193"/>
    </row>
    <row r="9" spans="1:32" s="127" customFormat="1" ht="31.5" customHeight="1">
      <c r="A9" s="186"/>
      <c r="B9" s="186"/>
      <c r="C9" s="201"/>
      <c r="D9" s="201"/>
      <c r="E9" s="201"/>
      <c r="F9" s="201"/>
      <c r="G9" s="201"/>
      <c r="H9" s="186"/>
      <c r="I9" s="186"/>
      <c r="J9" s="186"/>
      <c r="K9" s="186"/>
      <c r="L9" s="186"/>
      <c r="M9" s="187"/>
      <c r="N9" s="188"/>
      <c r="O9" s="187"/>
      <c r="P9" s="187"/>
      <c r="Q9" s="187"/>
      <c r="R9" s="187"/>
      <c r="S9" s="187"/>
      <c r="T9" s="187"/>
      <c r="U9" s="187"/>
      <c r="V9" s="187"/>
      <c r="W9" s="187"/>
      <c r="X9" s="187"/>
      <c r="Y9" s="194"/>
    </row>
    <row r="10" spans="1:32" s="133" customFormat="1" ht="24.75" customHeight="1">
      <c r="A10" s="128"/>
      <c r="B10" s="129" t="s">
        <v>118</v>
      </c>
      <c r="C10" s="129"/>
      <c r="D10" s="129"/>
      <c r="E10" s="130"/>
      <c r="F10" s="130"/>
      <c r="G10" s="130"/>
      <c r="H10" s="131"/>
      <c r="I10" s="132">
        <f>SUBTOTAL(109,I11:I15)</f>
        <v>159448</v>
      </c>
      <c r="J10" s="132">
        <f>SUBTOTAL(109,J11:J15)</f>
        <v>159448</v>
      </c>
      <c r="K10" s="132">
        <f>SUBTOTAL(109,K11:K15)</f>
        <v>0</v>
      </c>
      <c r="L10" s="132"/>
      <c r="M10" s="132">
        <f t="shared" ref="M10:W10" si="0">SUBTOTAL(109,M11:M15)</f>
        <v>109718</v>
      </c>
      <c r="N10" s="132">
        <f t="shared" si="0"/>
        <v>4044</v>
      </c>
      <c r="O10" s="132">
        <f t="shared" si="0"/>
        <v>0</v>
      </c>
      <c r="P10" s="132">
        <f t="shared" si="0"/>
        <v>0</v>
      </c>
      <c r="Q10" s="132">
        <f t="shared" si="0"/>
        <v>0</v>
      </c>
      <c r="R10" s="132">
        <f t="shared" si="0"/>
        <v>0</v>
      </c>
      <c r="S10" s="132">
        <f t="shared" si="0"/>
        <v>105674</v>
      </c>
      <c r="T10" s="132">
        <f t="shared" si="0"/>
        <v>54149</v>
      </c>
      <c r="U10" s="132">
        <f t="shared" si="0"/>
        <v>0</v>
      </c>
      <c r="V10" s="132">
        <f t="shared" si="0"/>
        <v>0</v>
      </c>
      <c r="W10" s="132">
        <f t="shared" si="0"/>
        <v>54149</v>
      </c>
      <c r="X10" s="132"/>
      <c r="Y10" s="132"/>
      <c r="Z10" s="133">
        <f>7100+1900-8000</f>
        <v>1000</v>
      </c>
      <c r="AB10" s="134">
        <f>M10-U10+V10-N10-W10</f>
        <v>51525</v>
      </c>
      <c r="AF10" s="133">
        <v>1600</v>
      </c>
    </row>
    <row r="11" spans="1:32" s="133" customFormat="1" ht="90">
      <c r="A11" s="141">
        <v>1</v>
      </c>
      <c r="B11" s="142" t="s">
        <v>153</v>
      </c>
      <c r="C11" s="143" t="s">
        <v>130</v>
      </c>
      <c r="D11" s="143" t="s">
        <v>133</v>
      </c>
      <c r="E11" s="144" t="s">
        <v>136</v>
      </c>
      <c r="F11" s="144" t="s">
        <v>137</v>
      </c>
      <c r="G11" s="144" t="s">
        <v>138</v>
      </c>
      <c r="H11" s="141" t="s">
        <v>139</v>
      </c>
      <c r="I11" s="145">
        <v>72048</v>
      </c>
      <c r="J11" s="145">
        <v>72048</v>
      </c>
      <c r="K11" s="146"/>
      <c r="L11" s="146" t="s">
        <v>145</v>
      </c>
      <c r="M11" s="147">
        <v>45148</v>
      </c>
      <c r="N11" s="146">
        <v>4044</v>
      </c>
      <c r="O11" s="146"/>
      <c r="P11" s="146"/>
      <c r="Q11" s="146"/>
      <c r="R11" s="146"/>
      <c r="S11" s="146">
        <f>+M11-N11</f>
        <v>41104</v>
      </c>
      <c r="T11" s="146">
        <v>15955</v>
      </c>
      <c r="U11" s="146"/>
      <c r="V11" s="146"/>
      <c r="W11" s="146">
        <v>15955</v>
      </c>
      <c r="X11" s="146" t="s">
        <v>146</v>
      </c>
      <c r="Y11" s="189" t="s">
        <v>149</v>
      </c>
      <c r="AA11" s="133">
        <f>M11-N11</f>
        <v>41104</v>
      </c>
      <c r="AB11" s="134">
        <f>M11-U11+V11-N11-W11</f>
        <v>25149</v>
      </c>
    </row>
    <row r="12" spans="1:32" s="133" customFormat="1" ht="45">
      <c r="A12" s="148">
        <v>2</v>
      </c>
      <c r="B12" s="149" t="s">
        <v>24</v>
      </c>
      <c r="C12" s="135" t="s">
        <v>131</v>
      </c>
      <c r="D12" s="135" t="s">
        <v>134</v>
      </c>
      <c r="E12" s="150" t="s">
        <v>144</v>
      </c>
      <c r="F12" s="136" t="s">
        <v>137</v>
      </c>
      <c r="G12" s="136" t="s">
        <v>138</v>
      </c>
      <c r="H12" s="148" t="s">
        <v>140</v>
      </c>
      <c r="I12" s="151">
        <v>54000</v>
      </c>
      <c r="J12" s="151">
        <v>54000</v>
      </c>
      <c r="K12" s="152"/>
      <c r="L12" s="137" t="s">
        <v>145</v>
      </c>
      <c r="M12" s="153">
        <v>45900</v>
      </c>
      <c r="N12" s="152"/>
      <c r="O12" s="152"/>
      <c r="P12" s="152"/>
      <c r="Q12" s="152"/>
      <c r="R12" s="152"/>
      <c r="S12" s="152">
        <f>+M12-N12</f>
        <v>45900</v>
      </c>
      <c r="T12" s="152">
        <v>19524</v>
      </c>
      <c r="U12" s="152"/>
      <c r="V12" s="152"/>
      <c r="W12" s="152">
        <v>19524</v>
      </c>
      <c r="X12" s="152" t="s">
        <v>147</v>
      </c>
      <c r="Y12" s="190"/>
      <c r="AA12" s="133">
        <f>M12-N12</f>
        <v>45900</v>
      </c>
      <c r="AB12" s="134">
        <f>M12-U12+V12-N12-W12</f>
        <v>26376</v>
      </c>
    </row>
    <row r="13" spans="1:32" s="133" customFormat="1" ht="60">
      <c r="A13" s="148">
        <v>3</v>
      </c>
      <c r="B13" s="149" t="s">
        <v>38</v>
      </c>
      <c r="C13" s="135" t="s">
        <v>132</v>
      </c>
      <c r="D13" s="135" t="s">
        <v>135</v>
      </c>
      <c r="E13" s="150" t="s">
        <v>143</v>
      </c>
      <c r="F13" s="136" t="s">
        <v>137</v>
      </c>
      <c r="G13" s="136" t="s">
        <v>138</v>
      </c>
      <c r="H13" s="154" t="s">
        <v>141</v>
      </c>
      <c r="I13" s="151">
        <v>14900</v>
      </c>
      <c r="J13" s="151">
        <v>14900</v>
      </c>
      <c r="K13" s="152"/>
      <c r="L13" s="155" t="s">
        <v>127</v>
      </c>
      <c r="M13" s="153">
        <v>10600</v>
      </c>
      <c r="N13" s="152"/>
      <c r="O13" s="152"/>
      <c r="P13" s="152"/>
      <c r="Q13" s="152"/>
      <c r="R13" s="152"/>
      <c r="S13" s="152">
        <f>+M13-N13</f>
        <v>10600</v>
      </c>
      <c r="T13" s="152">
        <v>10600</v>
      </c>
      <c r="U13" s="152"/>
      <c r="V13" s="152"/>
      <c r="W13" s="152">
        <v>10600</v>
      </c>
      <c r="X13" s="152" t="s">
        <v>148</v>
      </c>
      <c r="Y13" s="190"/>
      <c r="AA13" s="133" t="e">
        <f>#REF!-#REF!</f>
        <v>#REF!</v>
      </c>
      <c r="AB13" s="134" t="e">
        <f>#REF!-#REF!+#REF!-#REF!-#REF!</f>
        <v>#REF!</v>
      </c>
    </row>
    <row r="14" spans="1:32" s="133" customFormat="1" ht="60">
      <c r="A14" s="156">
        <v>4</v>
      </c>
      <c r="B14" s="157" t="s">
        <v>25</v>
      </c>
      <c r="C14" s="158" t="s">
        <v>130</v>
      </c>
      <c r="D14" s="158" t="s">
        <v>133</v>
      </c>
      <c r="E14" s="159" t="s">
        <v>152</v>
      </c>
      <c r="F14" s="160" t="s">
        <v>137</v>
      </c>
      <c r="G14" s="160" t="s">
        <v>138</v>
      </c>
      <c r="H14" s="161" t="s">
        <v>142</v>
      </c>
      <c r="I14" s="162">
        <v>18500</v>
      </c>
      <c r="J14" s="162">
        <v>18500</v>
      </c>
      <c r="K14" s="163"/>
      <c r="L14" s="164" t="s">
        <v>145</v>
      </c>
      <c r="M14" s="165">
        <v>8070</v>
      </c>
      <c r="N14" s="163"/>
      <c r="O14" s="163">
        <f>SUBTOTAL(109,O15:O15)</f>
        <v>0</v>
      </c>
      <c r="P14" s="163">
        <f>SUBTOTAL(109,P15:P15)</f>
        <v>0</v>
      </c>
      <c r="Q14" s="163">
        <f>SUBTOTAL(109,Q15:Q15)</f>
        <v>0</v>
      </c>
      <c r="R14" s="163">
        <f>SUBTOTAL(109,R15:R15)</f>
        <v>0</v>
      </c>
      <c r="S14" s="163">
        <f>+M14-N14</f>
        <v>8070</v>
      </c>
      <c r="T14" s="163">
        <v>8070</v>
      </c>
      <c r="U14" s="163">
        <f>SUBTOTAL(109,U15:U15)</f>
        <v>0</v>
      </c>
      <c r="V14" s="163">
        <f>SUBTOTAL(109,V15:V15)</f>
        <v>0</v>
      </c>
      <c r="W14" s="163">
        <v>8070</v>
      </c>
      <c r="X14" s="164" t="s">
        <v>146</v>
      </c>
      <c r="Y14" s="191"/>
      <c r="AA14" s="133" t="e">
        <f>#REF!-#REF!</f>
        <v>#REF!</v>
      </c>
      <c r="AB14" s="134" t="e">
        <f>#REF!-#REF!+#REF!-#REF!-#REF!</f>
        <v>#REF!</v>
      </c>
    </row>
    <row r="15" spans="1:32" s="112" customFormat="1" ht="131.25" hidden="1">
      <c r="A15" s="114" t="s">
        <v>122</v>
      </c>
      <c r="B15" s="115" t="s">
        <v>123</v>
      </c>
      <c r="C15" s="116" t="s">
        <v>119</v>
      </c>
      <c r="D15" s="122" t="s">
        <v>120</v>
      </c>
      <c r="E15" s="117" t="s">
        <v>124</v>
      </c>
      <c r="F15" s="117" t="s">
        <v>125</v>
      </c>
      <c r="G15" s="117" t="s">
        <v>126</v>
      </c>
      <c r="H15" s="114" t="s">
        <v>127</v>
      </c>
      <c r="I15" s="101">
        <v>9780</v>
      </c>
      <c r="J15" s="118">
        <v>18494</v>
      </c>
      <c r="K15" s="118"/>
      <c r="L15" s="166" t="s">
        <v>128</v>
      </c>
      <c r="M15" s="102">
        <v>8070</v>
      </c>
      <c r="N15" s="118"/>
      <c r="O15" s="118"/>
      <c r="P15" s="118"/>
      <c r="Q15" s="118"/>
      <c r="R15" s="118"/>
      <c r="S15" s="118">
        <f t="shared" ref="S15" si="1">+M15-N15</f>
        <v>8070</v>
      </c>
      <c r="T15" s="118"/>
      <c r="U15" s="118"/>
      <c r="V15" s="118"/>
      <c r="W15" s="118"/>
      <c r="X15" s="118" t="s">
        <v>129</v>
      </c>
      <c r="Y15" s="118" t="s">
        <v>121</v>
      </c>
      <c r="AA15" s="112">
        <f>M13-N13</f>
        <v>10600</v>
      </c>
      <c r="AB15" s="113">
        <f>M13-U13+V13-N13-W13</f>
        <v>0</v>
      </c>
    </row>
    <row r="16" spans="1:32">
      <c r="A16" s="109"/>
      <c r="B16" s="109"/>
      <c r="C16" s="109"/>
      <c r="D16" s="123"/>
      <c r="E16" s="119"/>
      <c r="F16" s="119"/>
      <c r="G16" s="119"/>
      <c r="H16" s="109"/>
      <c r="I16" s="109"/>
      <c r="J16" s="109"/>
      <c r="K16" s="109"/>
      <c r="L16" s="109"/>
      <c r="M16" s="109"/>
      <c r="N16" s="109"/>
      <c r="O16" s="120"/>
      <c r="P16" s="120"/>
      <c r="Q16" s="120"/>
      <c r="R16" s="120"/>
      <c r="S16" s="120"/>
      <c r="T16" s="120"/>
      <c r="U16" s="120"/>
      <c r="V16" s="120"/>
      <c r="W16" s="120"/>
      <c r="X16" s="120"/>
      <c r="Y16" s="120"/>
    </row>
  </sheetData>
  <mergeCells count="35">
    <mergeCell ref="W1:Y1"/>
    <mergeCell ref="A2:Y2"/>
    <mergeCell ref="A3:Y3"/>
    <mergeCell ref="A4:Y4"/>
    <mergeCell ref="A5:A9"/>
    <mergeCell ref="B5:B9"/>
    <mergeCell ref="C5:C9"/>
    <mergeCell ref="D5:D9"/>
    <mergeCell ref="E5:E9"/>
    <mergeCell ref="F5:F9"/>
    <mergeCell ref="G5:G9"/>
    <mergeCell ref="H5:J5"/>
    <mergeCell ref="S5:S9"/>
    <mergeCell ref="H6:H9"/>
    <mergeCell ref="I6:J6"/>
    <mergeCell ref="L6:L9"/>
    <mergeCell ref="Y11:Y14"/>
    <mergeCell ref="X5:X9"/>
    <mergeCell ref="Y5:Y9"/>
    <mergeCell ref="O6:R6"/>
    <mergeCell ref="T5:T9"/>
    <mergeCell ref="Q7:Q9"/>
    <mergeCell ref="R7:R9"/>
    <mergeCell ref="U7:U9"/>
    <mergeCell ref="V7:V9"/>
    <mergeCell ref="O7:O9"/>
    <mergeCell ref="P7:P9"/>
    <mergeCell ref="U5:V6"/>
    <mergeCell ref="W5:W9"/>
    <mergeCell ref="I7:I9"/>
    <mergeCell ref="M6:M9"/>
    <mergeCell ref="N6:N9"/>
    <mergeCell ref="J7:J9"/>
    <mergeCell ref="K5:K9"/>
    <mergeCell ref="L5:R5"/>
  </mergeCells>
  <pageMargins left="0.2" right="0.2" top="0.25" bottom="0.25" header="0.3" footer="0.3"/>
  <pageSetup paperSize="9" scale="5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
  <sheetViews>
    <sheetView tabSelected="1" topLeftCell="C8" zoomScale="115" zoomScaleNormal="115" workbookViewId="0">
      <selection activeCell="I13" sqref="I13"/>
    </sheetView>
  </sheetViews>
  <sheetFormatPr defaultColWidth="8.7109375" defaultRowHeight="18.75"/>
  <cols>
    <col min="1" max="1" width="4.85546875" style="104" customWidth="1"/>
    <col min="2" max="2" width="41" style="105" customWidth="1"/>
    <col min="3" max="3" width="10.85546875" style="105" customWidth="1"/>
    <col min="4" max="4" width="12.85546875" style="121" customWidth="1"/>
    <col min="5" max="5" width="10.85546875" style="106" customWidth="1"/>
    <col min="6" max="6" width="10.7109375" style="106" customWidth="1"/>
    <col min="7" max="7" width="12" style="106" customWidth="1"/>
    <col min="8" max="8" width="14.85546875" style="107" customWidth="1"/>
    <col min="9" max="9" width="10.42578125" style="108" customWidth="1"/>
    <col min="10" max="10" width="9.85546875" style="108" customWidth="1"/>
    <col min="11" max="11" width="13.140625" style="108" hidden="1" customWidth="1"/>
    <col min="12" max="12" width="13" style="108" customWidth="1"/>
    <col min="13" max="13" width="11.42578125" style="108" customWidth="1"/>
    <col min="14" max="14" width="11.28515625" style="108" customWidth="1"/>
    <col min="15" max="18" width="13.7109375" style="108" hidden="1" customWidth="1"/>
    <col min="19" max="19" width="10.7109375" style="108" customWidth="1"/>
    <col min="20" max="20" width="11" style="108" customWidth="1"/>
    <col min="21" max="21" width="11.28515625" style="108" customWidth="1"/>
    <col min="22" max="22" width="13.28515625" style="108" customWidth="1"/>
    <col min="23" max="23" width="12.5703125" style="108" customWidth="1"/>
    <col min="24" max="24" width="13.140625" style="109" hidden="1" customWidth="1"/>
    <col min="25" max="25" width="9.7109375" style="109" hidden="1" customWidth="1"/>
    <col min="26" max="26" width="10" style="109" hidden="1" customWidth="1"/>
    <col min="27" max="31" width="0" style="109" hidden="1" customWidth="1"/>
    <col min="32" max="16384" width="8.7109375" style="109"/>
  </cols>
  <sheetData>
    <row r="1" spans="1:30" ht="13.5" customHeight="1">
      <c r="U1" s="196"/>
      <c r="V1" s="196"/>
      <c r="W1" s="196"/>
    </row>
    <row r="2" spans="1:30" s="110" customFormat="1" ht="30" customHeight="1">
      <c r="A2" s="202" t="s">
        <v>158</v>
      </c>
      <c r="B2" s="202"/>
      <c r="C2" s="202"/>
      <c r="D2" s="202"/>
      <c r="E2" s="202"/>
      <c r="F2" s="202"/>
      <c r="G2" s="202"/>
      <c r="H2" s="202"/>
      <c r="I2" s="202"/>
      <c r="J2" s="202"/>
      <c r="K2" s="202"/>
      <c r="L2" s="202"/>
      <c r="M2" s="202"/>
      <c r="N2" s="202"/>
      <c r="O2" s="202"/>
      <c r="P2" s="202"/>
      <c r="Q2" s="202"/>
      <c r="R2" s="202"/>
      <c r="S2" s="202"/>
      <c r="T2" s="202"/>
      <c r="U2" s="202"/>
      <c r="V2" s="202"/>
      <c r="W2" s="202"/>
      <c r="X2" s="126"/>
      <c r="Y2" s="126"/>
      <c r="Z2" s="126"/>
    </row>
    <row r="3" spans="1:30" s="110" customFormat="1" ht="23.25">
      <c r="A3" s="203" t="s">
        <v>159</v>
      </c>
      <c r="B3" s="203"/>
      <c r="C3" s="203"/>
      <c r="D3" s="203"/>
      <c r="E3" s="203"/>
      <c r="F3" s="203"/>
      <c r="G3" s="203"/>
      <c r="H3" s="203"/>
      <c r="I3" s="203"/>
      <c r="J3" s="203"/>
      <c r="K3" s="203"/>
      <c r="L3" s="203"/>
      <c r="M3" s="203"/>
      <c r="N3" s="203"/>
      <c r="O3" s="203"/>
      <c r="P3" s="203"/>
      <c r="Q3" s="203"/>
      <c r="R3" s="203"/>
      <c r="S3" s="203"/>
      <c r="T3" s="203"/>
      <c r="U3" s="203"/>
      <c r="V3" s="203"/>
      <c r="W3" s="203"/>
      <c r="X3" s="126"/>
      <c r="Y3" s="126"/>
      <c r="Z3" s="126"/>
    </row>
    <row r="4" spans="1:30" s="110" customFormat="1" ht="23.25">
      <c r="A4" s="204" t="s">
        <v>90</v>
      </c>
      <c r="B4" s="204"/>
      <c r="C4" s="204"/>
      <c r="D4" s="204"/>
      <c r="E4" s="204"/>
      <c r="F4" s="204"/>
      <c r="G4" s="204"/>
      <c r="H4" s="204"/>
      <c r="I4" s="204"/>
      <c r="J4" s="204"/>
      <c r="K4" s="204"/>
      <c r="L4" s="204"/>
      <c r="M4" s="204"/>
      <c r="N4" s="204"/>
      <c r="O4" s="204"/>
      <c r="P4" s="204"/>
      <c r="Q4" s="204"/>
      <c r="R4" s="204"/>
      <c r="S4" s="204"/>
      <c r="T4" s="204"/>
      <c r="U4" s="204"/>
      <c r="V4" s="204"/>
      <c r="W4" s="204"/>
      <c r="X4" s="126"/>
      <c r="Y4" s="126"/>
      <c r="Z4" s="126"/>
    </row>
    <row r="5" spans="1:30" s="110" customFormat="1" ht="52.5" customHeight="1">
      <c r="A5" s="186" t="s">
        <v>4</v>
      </c>
      <c r="B5" s="186" t="s">
        <v>91</v>
      </c>
      <c r="C5" s="201" t="s">
        <v>92</v>
      </c>
      <c r="D5" s="201" t="s">
        <v>93</v>
      </c>
      <c r="E5" s="201" t="s">
        <v>94</v>
      </c>
      <c r="F5" s="201" t="s">
        <v>95</v>
      </c>
      <c r="G5" s="201" t="s">
        <v>96</v>
      </c>
      <c r="H5" s="186" t="s">
        <v>97</v>
      </c>
      <c r="I5" s="186"/>
      <c r="J5" s="186"/>
      <c r="K5" s="186" t="s">
        <v>98</v>
      </c>
      <c r="L5" s="187" t="s">
        <v>99</v>
      </c>
      <c r="M5" s="187"/>
      <c r="N5" s="187"/>
      <c r="O5" s="187"/>
      <c r="P5" s="187"/>
      <c r="Q5" s="187"/>
      <c r="R5" s="187"/>
      <c r="S5" s="187" t="s">
        <v>100</v>
      </c>
      <c r="T5" s="187" t="s">
        <v>160</v>
      </c>
      <c r="U5" s="187" t="s">
        <v>103</v>
      </c>
      <c r="V5" s="187" t="s">
        <v>104</v>
      </c>
      <c r="W5" s="192" t="s">
        <v>105</v>
      </c>
      <c r="X5" s="126"/>
      <c r="Y5" s="126"/>
      <c r="Z5" s="126"/>
    </row>
    <row r="6" spans="1:30" s="111" customFormat="1" ht="27.75" customHeight="1">
      <c r="A6" s="186"/>
      <c r="B6" s="186"/>
      <c r="C6" s="201"/>
      <c r="D6" s="201"/>
      <c r="E6" s="201"/>
      <c r="F6" s="201"/>
      <c r="G6" s="201"/>
      <c r="H6" s="186" t="s">
        <v>106</v>
      </c>
      <c r="I6" s="186" t="s">
        <v>107</v>
      </c>
      <c r="J6" s="186"/>
      <c r="K6" s="186"/>
      <c r="L6" s="186" t="s">
        <v>108</v>
      </c>
      <c r="M6" s="187" t="s">
        <v>5</v>
      </c>
      <c r="N6" s="188" t="s">
        <v>109</v>
      </c>
      <c r="O6" s="195" t="s">
        <v>110</v>
      </c>
      <c r="P6" s="195"/>
      <c r="Q6" s="195"/>
      <c r="R6" s="195"/>
      <c r="S6" s="187"/>
      <c r="T6" s="187"/>
      <c r="U6" s="187"/>
      <c r="V6" s="187"/>
      <c r="W6" s="193"/>
      <c r="X6" s="127"/>
      <c r="Y6" s="127"/>
      <c r="Z6" s="127"/>
    </row>
    <row r="7" spans="1:30" s="111" customFormat="1" ht="18.75" customHeight="1">
      <c r="A7" s="186"/>
      <c r="B7" s="186"/>
      <c r="C7" s="201"/>
      <c r="D7" s="201"/>
      <c r="E7" s="201"/>
      <c r="F7" s="201"/>
      <c r="G7" s="201"/>
      <c r="H7" s="186"/>
      <c r="I7" s="186" t="s">
        <v>73</v>
      </c>
      <c r="J7" s="186" t="s">
        <v>111</v>
      </c>
      <c r="K7" s="186"/>
      <c r="L7" s="186"/>
      <c r="M7" s="187"/>
      <c r="N7" s="188"/>
      <c r="O7" s="187" t="s">
        <v>112</v>
      </c>
      <c r="P7" s="187" t="s">
        <v>113</v>
      </c>
      <c r="Q7" s="187" t="s">
        <v>114</v>
      </c>
      <c r="R7" s="187" t="s">
        <v>115</v>
      </c>
      <c r="S7" s="187"/>
      <c r="T7" s="187"/>
      <c r="U7" s="187"/>
      <c r="V7" s="187"/>
      <c r="W7" s="193"/>
      <c r="X7" s="127"/>
      <c r="Y7" s="127"/>
      <c r="Z7" s="127"/>
    </row>
    <row r="8" spans="1:30" s="111" customFormat="1">
      <c r="A8" s="186"/>
      <c r="B8" s="186"/>
      <c r="C8" s="201"/>
      <c r="D8" s="201"/>
      <c r="E8" s="201"/>
      <c r="F8" s="201"/>
      <c r="G8" s="201"/>
      <c r="H8" s="186"/>
      <c r="I8" s="186"/>
      <c r="J8" s="186"/>
      <c r="K8" s="186"/>
      <c r="L8" s="186"/>
      <c r="M8" s="187"/>
      <c r="N8" s="188"/>
      <c r="O8" s="187"/>
      <c r="P8" s="187"/>
      <c r="Q8" s="187"/>
      <c r="R8" s="187"/>
      <c r="S8" s="187"/>
      <c r="T8" s="187"/>
      <c r="U8" s="187"/>
      <c r="V8" s="187"/>
      <c r="W8" s="193"/>
      <c r="X8" s="127"/>
      <c r="Y8" s="127"/>
      <c r="Z8" s="127"/>
    </row>
    <row r="9" spans="1:30" s="111" customFormat="1" ht="23.25" customHeight="1">
      <c r="A9" s="186"/>
      <c r="B9" s="186"/>
      <c r="C9" s="201"/>
      <c r="D9" s="201"/>
      <c r="E9" s="201"/>
      <c r="F9" s="201"/>
      <c r="G9" s="201"/>
      <c r="H9" s="186"/>
      <c r="I9" s="186"/>
      <c r="J9" s="186"/>
      <c r="K9" s="186"/>
      <c r="L9" s="186"/>
      <c r="M9" s="187"/>
      <c r="N9" s="188"/>
      <c r="O9" s="187"/>
      <c r="P9" s="187"/>
      <c r="Q9" s="187"/>
      <c r="R9" s="187"/>
      <c r="S9" s="187"/>
      <c r="T9" s="187"/>
      <c r="U9" s="187"/>
      <c r="V9" s="187"/>
      <c r="W9" s="194"/>
      <c r="X9" s="127"/>
      <c r="Y9" s="127"/>
      <c r="Z9" s="127"/>
    </row>
    <row r="10" spans="1:30" s="112" customFormat="1">
      <c r="A10" s="128"/>
      <c r="B10" s="129" t="s">
        <v>118</v>
      </c>
      <c r="C10" s="129"/>
      <c r="D10" s="129"/>
      <c r="E10" s="130"/>
      <c r="F10" s="130"/>
      <c r="G10" s="130"/>
      <c r="H10" s="131"/>
      <c r="I10" s="132">
        <f>SUBTOTAL(109,I11:I15)</f>
        <v>159448</v>
      </c>
      <c r="J10" s="132">
        <f>SUBTOTAL(109,J11:J15)</f>
        <v>159448</v>
      </c>
      <c r="K10" s="132">
        <f>SUBTOTAL(109,K11:K15)</f>
        <v>0</v>
      </c>
      <c r="L10" s="132"/>
      <c r="M10" s="132">
        <f t="shared" ref="M10:U10" si="0">SUBTOTAL(109,M11:M15)</f>
        <v>109718</v>
      </c>
      <c r="N10" s="132">
        <f t="shared" si="0"/>
        <v>4044</v>
      </c>
      <c r="O10" s="132">
        <f t="shared" si="0"/>
        <v>0</v>
      </c>
      <c r="P10" s="132">
        <f t="shared" si="0"/>
        <v>0</v>
      </c>
      <c r="Q10" s="132">
        <f t="shared" si="0"/>
        <v>0</v>
      </c>
      <c r="R10" s="132">
        <f t="shared" si="0"/>
        <v>0</v>
      </c>
      <c r="S10" s="132">
        <f t="shared" si="0"/>
        <v>105674</v>
      </c>
      <c r="T10" s="132">
        <f t="shared" si="0"/>
        <v>54149</v>
      </c>
      <c r="U10" s="132">
        <f t="shared" si="0"/>
        <v>54149</v>
      </c>
      <c r="V10" s="132"/>
      <c r="W10" s="132"/>
      <c r="X10" s="133">
        <f>7100+1900-8000</f>
        <v>1000</v>
      </c>
      <c r="Y10" s="133"/>
      <c r="Z10" s="134" t="e">
        <f>M10-#REF!+#REF!-N10-U10</f>
        <v>#REF!</v>
      </c>
      <c r="AD10" s="112">
        <v>1600</v>
      </c>
    </row>
    <row r="11" spans="1:30" s="112" customFormat="1" ht="60">
      <c r="A11" s="141">
        <v>1</v>
      </c>
      <c r="B11" s="142" t="s">
        <v>153</v>
      </c>
      <c r="C11" s="143" t="s">
        <v>162</v>
      </c>
      <c r="D11" s="143" t="s">
        <v>133</v>
      </c>
      <c r="E11" s="144" t="s">
        <v>136</v>
      </c>
      <c r="F11" s="144" t="s">
        <v>137</v>
      </c>
      <c r="G11" s="144" t="s">
        <v>138</v>
      </c>
      <c r="H11" s="141" t="s">
        <v>164</v>
      </c>
      <c r="I11" s="145">
        <v>72048</v>
      </c>
      <c r="J11" s="145">
        <v>72048</v>
      </c>
      <c r="K11" s="146"/>
      <c r="L11" s="146" t="s">
        <v>145</v>
      </c>
      <c r="M11" s="147">
        <v>45148</v>
      </c>
      <c r="N11" s="146">
        <v>4044</v>
      </c>
      <c r="O11" s="146"/>
      <c r="P11" s="146"/>
      <c r="Q11" s="146"/>
      <c r="R11" s="146"/>
      <c r="S11" s="146">
        <f>+M11-N11</f>
        <v>41104</v>
      </c>
      <c r="T11" s="146">
        <v>15955</v>
      </c>
      <c r="U11" s="146">
        <v>15955</v>
      </c>
      <c r="V11" s="146" t="s">
        <v>146</v>
      </c>
      <c r="W11" s="189" t="s">
        <v>149</v>
      </c>
      <c r="X11" s="133"/>
      <c r="Y11" s="133">
        <f>M11-N11</f>
        <v>41104</v>
      </c>
      <c r="Z11" s="134" t="e">
        <f>M11-#REF!+#REF!-N11-U11</f>
        <v>#REF!</v>
      </c>
    </row>
    <row r="12" spans="1:30" s="112" customFormat="1" ht="45">
      <c r="A12" s="148">
        <v>2</v>
      </c>
      <c r="B12" s="149" t="s">
        <v>24</v>
      </c>
      <c r="C12" s="135" t="s">
        <v>131</v>
      </c>
      <c r="D12" s="135" t="s">
        <v>134</v>
      </c>
      <c r="E12" s="150" t="s">
        <v>144</v>
      </c>
      <c r="F12" s="136" t="s">
        <v>137</v>
      </c>
      <c r="G12" s="136" t="s">
        <v>138</v>
      </c>
      <c r="H12" s="148" t="s">
        <v>140</v>
      </c>
      <c r="I12" s="151">
        <v>54000</v>
      </c>
      <c r="J12" s="151">
        <v>54000</v>
      </c>
      <c r="K12" s="152"/>
      <c r="L12" s="137" t="s">
        <v>145</v>
      </c>
      <c r="M12" s="153">
        <v>45900</v>
      </c>
      <c r="N12" s="152"/>
      <c r="O12" s="152"/>
      <c r="P12" s="152"/>
      <c r="Q12" s="152"/>
      <c r="R12" s="152"/>
      <c r="S12" s="152">
        <f>+M12-N12</f>
        <v>45900</v>
      </c>
      <c r="T12" s="152">
        <v>19524</v>
      </c>
      <c r="U12" s="152">
        <v>19524</v>
      </c>
      <c r="V12" s="152" t="s">
        <v>147</v>
      </c>
      <c r="W12" s="190"/>
      <c r="X12" s="133"/>
      <c r="Y12" s="133">
        <f>M12-N12</f>
        <v>45900</v>
      </c>
      <c r="Z12" s="134" t="e">
        <f>M12-#REF!+#REF!-N12-U12</f>
        <v>#REF!</v>
      </c>
    </row>
    <row r="13" spans="1:30" s="112" customFormat="1" ht="60">
      <c r="A13" s="148">
        <v>3</v>
      </c>
      <c r="B13" s="149" t="s">
        <v>161</v>
      </c>
      <c r="C13" s="135" t="s">
        <v>163</v>
      </c>
      <c r="D13" s="135" t="s">
        <v>135</v>
      </c>
      <c r="E13" s="150" t="s">
        <v>143</v>
      </c>
      <c r="F13" s="136" t="s">
        <v>137</v>
      </c>
      <c r="G13" s="136" t="s">
        <v>138</v>
      </c>
      <c r="H13" s="154" t="s">
        <v>165</v>
      </c>
      <c r="I13" s="151">
        <v>14900</v>
      </c>
      <c r="J13" s="151">
        <v>14900</v>
      </c>
      <c r="K13" s="152"/>
      <c r="L13" s="155" t="s">
        <v>127</v>
      </c>
      <c r="M13" s="153">
        <v>10600</v>
      </c>
      <c r="N13" s="152"/>
      <c r="O13" s="152"/>
      <c r="P13" s="152"/>
      <c r="Q13" s="152"/>
      <c r="R13" s="152"/>
      <c r="S13" s="152">
        <f>+M13-N13</f>
        <v>10600</v>
      </c>
      <c r="T13" s="152">
        <v>10600</v>
      </c>
      <c r="U13" s="152">
        <v>10600</v>
      </c>
      <c r="V13" s="152" t="s">
        <v>148</v>
      </c>
      <c r="W13" s="190"/>
      <c r="X13" s="133"/>
      <c r="Y13" s="133" t="e">
        <f>#REF!-#REF!</f>
        <v>#REF!</v>
      </c>
      <c r="Z13" s="134" t="e">
        <f>#REF!-#REF!+#REF!-#REF!-#REF!</f>
        <v>#REF!</v>
      </c>
    </row>
    <row r="14" spans="1:30" s="112" customFormat="1" ht="60">
      <c r="A14" s="156">
        <v>4</v>
      </c>
      <c r="B14" s="157" t="s">
        <v>25</v>
      </c>
      <c r="C14" s="158" t="s">
        <v>162</v>
      </c>
      <c r="D14" s="158" t="s">
        <v>133</v>
      </c>
      <c r="E14" s="159" t="s">
        <v>152</v>
      </c>
      <c r="F14" s="160" t="s">
        <v>137</v>
      </c>
      <c r="G14" s="160" t="s">
        <v>138</v>
      </c>
      <c r="H14" s="161" t="s">
        <v>166</v>
      </c>
      <c r="I14" s="162">
        <v>18500</v>
      </c>
      <c r="J14" s="162">
        <v>18500</v>
      </c>
      <c r="K14" s="163"/>
      <c r="L14" s="164" t="s">
        <v>145</v>
      </c>
      <c r="M14" s="165">
        <v>8070</v>
      </c>
      <c r="N14" s="163"/>
      <c r="O14" s="163">
        <f>SUBTOTAL(109,O15:O15)</f>
        <v>0</v>
      </c>
      <c r="P14" s="163">
        <f>SUBTOTAL(109,P15:P15)</f>
        <v>0</v>
      </c>
      <c r="Q14" s="163">
        <f>SUBTOTAL(109,Q15:Q15)</f>
        <v>0</v>
      </c>
      <c r="R14" s="163">
        <f>SUBTOTAL(109,R15:R15)</f>
        <v>0</v>
      </c>
      <c r="S14" s="163">
        <f>+M14-N14</f>
        <v>8070</v>
      </c>
      <c r="T14" s="163">
        <v>8070</v>
      </c>
      <c r="U14" s="163">
        <v>8070</v>
      </c>
      <c r="V14" s="164" t="s">
        <v>146</v>
      </c>
      <c r="W14" s="191"/>
      <c r="X14" s="133"/>
      <c r="Y14" s="133" t="e">
        <f>#REF!-#REF!</f>
        <v>#REF!</v>
      </c>
      <c r="Z14" s="134" t="e">
        <f>#REF!-#REF!+#REF!-#REF!-#REF!</f>
        <v>#REF!</v>
      </c>
    </row>
    <row r="15" spans="1:30" s="112" customFormat="1" ht="90" hidden="1">
      <c r="A15" s="124" t="s">
        <v>122</v>
      </c>
      <c r="B15" s="138" t="s">
        <v>123</v>
      </c>
      <c r="C15" s="135" t="s">
        <v>119</v>
      </c>
      <c r="D15" s="135" t="s">
        <v>120</v>
      </c>
      <c r="E15" s="136" t="s">
        <v>124</v>
      </c>
      <c r="F15" s="136" t="s">
        <v>125</v>
      </c>
      <c r="G15" s="136" t="s">
        <v>126</v>
      </c>
      <c r="H15" s="124" t="s">
        <v>127</v>
      </c>
      <c r="I15" s="139">
        <v>9780</v>
      </c>
      <c r="J15" s="137">
        <v>18494</v>
      </c>
      <c r="K15" s="137"/>
      <c r="L15" s="140" t="s">
        <v>128</v>
      </c>
      <c r="M15" s="103">
        <v>8070</v>
      </c>
      <c r="N15" s="137"/>
      <c r="O15" s="137"/>
      <c r="P15" s="137"/>
      <c r="Q15" s="137"/>
      <c r="R15" s="137"/>
      <c r="S15" s="137">
        <f t="shared" ref="S15" si="1">+M15-N15</f>
        <v>8070</v>
      </c>
      <c r="T15" s="137"/>
      <c r="U15" s="137"/>
      <c r="V15" s="137" t="s">
        <v>129</v>
      </c>
      <c r="W15" s="137" t="s">
        <v>121</v>
      </c>
      <c r="X15" s="133"/>
      <c r="Y15" s="133">
        <f>M13-N13</f>
        <v>10600</v>
      </c>
      <c r="Z15" s="134" t="e">
        <f>M13-#REF!+#REF!-N13-U13</f>
        <v>#REF!</v>
      </c>
    </row>
    <row r="16" spans="1:30">
      <c r="A16" s="109"/>
      <c r="B16" s="109"/>
      <c r="C16" s="109"/>
      <c r="D16" s="123"/>
      <c r="E16" s="119"/>
      <c r="F16" s="119"/>
      <c r="G16" s="119"/>
      <c r="H16" s="109"/>
      <c r="I16" s="109"/>
      <c r="J16" s="109"/>
      <c r="K16" s="109"/>
      <c r="L16" s="109"/>
      <c r="M16" s="109"/>
      <c r="N16" s="109"/>
      <c r="O16" s="120"/>
      <c r="P16" s="120"/>
      <c r="Q16" s="120"/>
      <c r="R16" s="120"/>
      <c r="S16" s="120"/>
      <c r="T16" s="120"/>
      <c r="U16" s="120"/>
      <c r="V16" s="120"/>
      <c r="W16" s="120"/>
    </row>
  </sheetData>
  <mergeCells count="32">
    <mergeCell ref="U1:W1"/>
    <mergeCell ref="A2:W2"/>
    <mergeCell ref="A3:W3"/>
    <mergeCell ref="A4:W4"/>
    <mergeCell ref="A5:A9"/>
    <mergeCell ref="B5:B9"/>
    <mergeCell ref="C5:C9"/>
    <mergeCell ref="D5:D9"/>
    <mergeCell ref="E5:E9"/>
    <mergeCell ref="F5:F9"/>
    <mergeCell ref="G5:G9"/>
    <mergeCell ref="H5:J5"/>
    <mergeCell ref="S5:S9"/>
    <mergeCell ref="H6:H9"/>
    <mergeCell ref="I6:J6"/>
    <mergeCell ref="L6:L9"/>
    <mergeCell ref="W11:W14"/>
    <mergeCell ref="V5:V9"/>
    <mergeCell ref="W5:W9"/>
    <mergeCell ref="O6:R6"/>
    <mergeCell ref="T5:T9"/>
    <mergeCell ref="Q7:Q9"/>
    <mergeCell ref="R7:R9"/>
    <mergeCell ref="O7:O9"/>
    <mergeCell ref="P7:P9"/>
    <mergeCell ref="U5:U9"/>
    <mergeCell ref="I7:I9"/>
    <mergeCell ref="M6:M9"/>
    <mergeCell ref="N6:N9"/>
    <mergeCell ref="J7:J9"/>
    <mergeCell ref="K5:K9"/>
    <mergeCell ref="L5:R5"/>
  </mergeCells>
  <pageMargins left="0.35" right="0.22" top="0.47" bottom="0.53" header="0.3" footer="0.3"/>
  <pageSetup paperSize="9" scale="60"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công thương đề xuất</vt:lpstr>
      <vt:lpstr>PL BB</vt:lpstr>
      <vt:lpstr>PL nghị quyết</vt:lpstr>
      <vt:lpstr>PL TTr gửi UB</vt:lpstr>
      <vt:lpstr>PL biên bản</vt:lpstr>
      <vt:lpstr>PL kèm VB UB gửi BCH</vt:lpstr>
      <vt:lpstr>PL NQ</vt:lpstr>
      <vt:lpstr>PL kèm nghị quyết</vt:lpstr>
      <vt:lpstr>'công thương đề xuất'!Print_Titles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PhuKhanh</cp:lastModifiedBy>
  <cp:lastPrinted>2025-05-13T06:31:15Z</cp:lastPrinted>
  <dcterms:created xsi:type="dcterms:W3CDTF">2022-07-21T07:32:35Z</dcterms:created>
  <dcterms:modified xsi:type="dcterms:W3CDTF">2025-05-19T08:47:55Z</dcterms:modified>
</cp:coreProperties>
</file>