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00" windowHeight="7995" firstSheet="1" activeTab="1"/>
  </bookViews>
  <sheets>
    <sheet name="foxz" sheetId="2" state="veryHidden" r:id="rId1"/>
    <sheet name="Tong hop KT-XH" sheetId="1" r:id="rId2"/>
    <sheet name="Sheet1" sheetId="3" r:id="rId3"/>
  </sheets>
  <externalReferences>
    <externalReference r:id="rId4"/>
  </externalReferences>
  <definedNames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Pl2" hidden="1">{"'Sheet1'!$L$16"}</definedName>
    <definedName name="______Tru21" hidden="1">{"'Sheet1'!$L$16"}</definedName>
    <definedName name="_____NSO2" hidden="1">{"'Sheet1'!$L$16"}</definedName>
    <definedName name="____a1" hidden="1">{"'Sheet1'!$L$16"}</definedName>
    <definedName name="____B1" hidden="1">{"'Sheet1'!$L$16"}</definedName>
    <definedName name="____ban2" hidden="1">{"'Sheet1'!$L$16"}</definedName>
    <definedName name="____h1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M36" hidden="1">{"'Sheet1'!$L$16"}</definedName>
    <definedName name="____PA3" hidden="1">{"'Sheet1'!$L$16"}</definedName>
    <definedName name="____Pl2" hidden="1">{"'Sheet1'!$L$16"}</definedName>
    <definedName name="____Tru21" hidden="1">{"'Sheet1'!$L$16"}</definedName>
    <definedName name="___a1" hidden="1">{"'Sheet1'!$L$16"}</definedName>
    <definedName name="___B1" hidden="1">{"'Sheet1'!$L$16"}</definedName>
    <definedName name="___ban2" hidden="1">{"'Sheet1'!$L$16"}</definedName>
    <definedName name="___h1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Tru21" hidden="1">{"'Sheet1'!$L$16"}</definedName>
    <definedName name="__a1" hidden="1">{"'Sheet1'!$L$16"}</definedName>
    <definedName name="__B1" hidden="1">{"'Sheet1'!$L$16"}</definedName>
    <definedName name="__ban2" hidden="1">{"'Sheet1'!$L$16"}</definedName>
    <definedName name="__h1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M36" hidden="1">{"'Sheet1'!$L$16"}</definedName>
    <definedName name="__NSO2" hidden="1">{"'Sheet1'!$L$16"}</definedName>
    <definedName name="__PA3" hidden="1">{"'Sheet1'!$L$16"}</definedName>
    <definedName name="__Pl2" hidden="1">{"'Sheet1'!$L$16"}</definedName>
    <definedName name="__Tru21" hidden="1">{"'Sheet1'!$L$16"}</definedName>
    <definedName name="_a1" hidden="1">{"'Sheet1'!$L$16"}</definedName>
    <definedName name="_B1" hidden="1">{"'Sheet1'!$L$16"}</definedName>
    <definedName name="_ban2" hidden="1">{"'Sheet1'!$L$16"}</definedName>
    <definedName name="_Fill" localSheetId="1" hidden="1">#REF!</definedName>
    <definedName name="_Fill" hidden="1">#REF!</definedName>
    <definedName name="_xlnm._FilterDatabase" localSheetId="1" hidden="1">'Tong hop KT-XH'!$A$5:$P$42</definedName>
    <definedName name="_xlnm._FilterDatabase" hidden="1">#REF!</definedName>
    <definedName name="_h1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M36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Sort" localSheetId="1" hidden="1">#REF!</definedName>
    <definedName name="_Sort" hidden="1">#REF!</definedName>
    <definedName name="_Tru21" hidden="1">{"'Sheet1'!$L$16"}</definedName>
    <definedName name="a" hidden="1">{"'Sheet1'!$L$16"}</definedName>
    <definedName name="anscount" hidden="1">3</definedName>
    <definedName name="ATGT" hidden="1">{"'Sheet1'!$L$16"}</definedName>
    <definedName name="chitietbgiang2" hidden="1">{"'Sheet1'!$L$16"}</definedName>
    <definedName name="CLVC3">0.1</definedName>
    <definedName name="CoCauN" hidden="1">{"'Sheet1'!$L$16"}</definedName>
    <definedName name="CTCT1" hidden="1">{"'Sheet1'!$L$16"}</definedName>
    <definedName name="DataFilter" localSheetId="1">[1]!DataFilter</definedName>
    <definedName name="DataFilter">[1]!DataFilter</definedName>
    <definedName name="DataSort" localSheetId="1">[1]!DataSort</definedName>
    <definedName name="DataSort">[1]!DataSort</definedName>
    <definedName name="dđ" hidden="1">{"'Sheet1'!$L$16"}</definedName>
    <definedName name="g" hidden="1">{"'Sheet1'!$L$16"}</definedName>
    <definedName name="gkhon" localSheetId="1" hidden="1">#REF!</definedName>
    <definedName name="gkhon" hidden="1">#REF!</definedName>
    <definedName name="GoBack" localSheetId="1">[1]Sheet1!GoBack</definedName>
    <definedName name="GoBack">[1]Sheet1!GoBack</definedName>
    <definedName name="h" hidden="1">{"'Sheet1'!$L$16"}</definedName>
    <definedName name="Heä_soá_laép_xaø_H">1.7</definedName>
    <definedName name="HSCT3">0.1</definedName>
    <definedName name="HSDN">2.5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U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khongtruotgia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" hidden="1">{"'Sheet1'!$L$16"}</definedName>
    <definedName name="langson" hidden="1">{"'Sheet1'!$L$16"}</definedName>
    <definedName name="m" hidden="1">{"'Sheet1'!$L$16"}</definedName>
    <definedName name="mo" hidden="1">{"'Sheet1'!$L$16"}</definedName>
    <definedName name="moi" hidden="1">{"'Sheet1'!$L$16"}</definedName>
    <definedName name="n" hidden="1">{"'Sheet1'!$L$16"}</definedName>
    <definedName name="PAIII_" hidden="1">{"'Sheet1'!$L$16"}</definedName>
    <definedName name="PMS" hidden="1">{"'Sheet1'!$L$16"}</definedName>
    <definedName name="_xlnm.Print_Area" localSheetId="2">Sheet1!$A$7:$K$28</definedName>
    <definedName name="_xlnm.Print_Area" localSheetId="1">'Tong hop KT-XH'!$A$1:$J$39</definedName>
    <definedName name="_xlnm.Print_Titles" localSheetId="1">'Tong hop KT-XH'!$4:$5</definedName>
    <definedName name="t" hidden="1">{"'Sheet1'!$L$16"}</definedName>
    <definedName name="TaxTV">10%</definedName>
    <definedName name="TaxXL">5%</definedName>
    <definedName name="tha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uyennhanh" hidden="1">{"'Sheet1'!$L$16"}</definedName>
    <definedName name="u" hidden="1">{"'Sheet1'!$L$16"}</definedName>
    <definedName name="ư" hidden="1">{"'Sheet1'!$L$16"}</definedName>
    <definedName name="v" hidden="1">{"'Sheet1'!$L$16"}</definedName>
    <definedName name="vcoto" hidden="1">{"'Sheet1'!$L$16"}</definedName>
    <definedName name="Viet" hidden="1">{"'Sheet1'!$L$16"}</definedName>
    <definedName name="wrn.chi._.tiÆt." hidden="1">{#N/A,#N/A,FALSE,"Chi tiÆt"}</definedName>
    <definedName name="XCCT">0.5</definedName>
    <definedName name="xls" hidden="1">{"'Sheet1'!$L$16"}</definedName>
    <definedName name="xlttbninh" hidden="1">{"'Sheet1'!$L$16"}</definedName>
  </definedNames>
  <calcPr calcId="144525"/>
</workbook>
</file>

<file path=xl/calcChain.xml><?xml version="1.0" encoding="utf-8"?>
<calcChain xmlns="http://schemas.openxmlformats.org/spreadsheetml/2006/main">
  <c r="H36" i="1" l="1"/>
  <c r="H31" i="1"/>
  <c r="H35" i="1"/>
  <c r="H29" i="1"/>
  <c r="H39" i="1" l="1"/>
  <c r="H38" i="1"/>
  <c r="H37" i="1"/>
  <c r="H34" i="1" l="1"/>
  <c r="H28" i="1"/>
  <c r="J27" i="1"/>
  <c r="G27" i="1"/>
  <c r="H27" i="1" s="1"/>
  <c r="F27" i="1"/>
  <c r="E27" i="1"/>
  <c r="D27" i="1"/>
  <c r="H26" i="1"/>
  <c r="H25" i="1"/>
  <c r="J24" i="1"/>
  <c r="G24" i="1"/>
  <c r="F24" i="1"/>
  <c r="E24" i="1"/>
  <c r="D24" i="1"/>
  <c r="J20" i="1"/>
  <c r="H20" i="1"/>
  <c r="F20" i="1"/>
  <c r="D20" i="1"/>
  <c r="H19" i="1"/>
  <c r="H18" i="1"/>
  <c r="F17" i="1"/>
  <c r="F14" i="1" s="1"/>
  <c r="E17" i="1"/>
  <c r="E14" i="1" s="1"/>
  <c r="D14" i="1"/>
  <c r="D11" i="1"/>
  <c r="D10" i="1"/>
  <c r="D7" i="1"/>
  <c r="H24" i="1" l="1"/>
</calcChain>
</file>

<file path=xl/sharedStrings.xml><?xml version="1.0" encoding="utf-8"?>
<sst xmlns="http://schemas.openxmlformats.org/spreadsheetml/2006/main" count="128" uniqueCount="73">
  <si>
    <t>Phụ lục:</t>
  </si>
  <si>
    <t>TT</t>
  </si>
  <si>
    <t>Chỉ tiêu</t>
  </si>
  <si>
    <t>Đơn vị tính</t>
  </si>
  <si>
    <t>Thực hiện năm 2019</t>
  </si>
  <si>
    <t>Năm 2020</t>
  </si>
  <si>
    <t>Dự kiến kế hoạch 2021</t>
  </si>
  <si>
    <t>Kế hoạch</t>
  </si>
  <si>
    <t>Thực hiện 6 tháng đầu năm</t>
  </si>
  <si>
    <t xml:space="preserve">Ước thực hiện cả năm </t>
  </si>
  <si>
    <t>so sánh UWTH/KH</t>
  </si>
  <si>
    <t>Đánh giá (*)</t>
  </si>
  <si>
    <t xml:space="preserve">Tốc độ tăng trưởng kinh tế GRDP </t>
  </si>
  <si>
    <t>%</t>
  </si>
  <si>
    <t>&gt;10,5-11</t>
  </si>
  <si>
    <t>không đạt</t>
  </si>
  <si>
    <t>-</t>
  </si>
  <si>
    <t>Nông, lâm nghiệp, thủy sản</t>
  </si>
  <si>
    <t>Công nghiệp và Xây dựng</t>
  </si>
  <si>
    <t>+</t>
  </si>
  <si>
    <t>Công nghiệp</t>
  </si>
  <si>
    <t>Xây dựng</t>
  </si>
  <si>
    <t>Dịch vụ</t>
  </si>
  <si>
    <t>Riêng dịch vụ</t>
  </si>
  <si>
    <t>Thuế sản phẩm trừ trợ cấp sản phẩm</t>
  </si>
  <si>
    <t>Cơ cấu kinh tế</t>
  </si>
  <si>
    <t>Nông, lâm nghiệp và thuỷ sản</t>
  </si>
  <si>
    <t>Công nghiệp và xây dựng</t>
  </si>
  <si>
    <t>Tổng sản lượng lương thực</t>
  </si>
  <si>
    <t>vạn tấn</t>
  </si>
  <si>
    <t>&gt;51</t>
  </si>
  <si>
    <t>Vượt</t>
  </si>
  <si>
    <t xml:space="preserve">Giá trị sản xuất/đơn vị diện tích </t>
  </si>
  <si>
    <t>triệu đồng/ha</t>
  </si>
  <si>
    <t>&gt;90</t>
  </si>
  <si>
    <t>Tổng vốn đầu tư phát triển toàn xã hội</t>
  </si>
  <si>
    <t>tỷ đồng</t>
  </si>
  <si>
    <t>Vốn khu vực nhà nước</t>
  </si>
  <si>
    <t>nt</t>
  </si>
  <si>
    <t>Vốn ngoài nhà nước</t>
  </si>
  <si>
    <t>Vốn đầu tư nước ngoài (FDI)</t>
  </si>
  <si>
    <t>Thu ngân sách trên địa bàn</t>
  </si>
  <si>
    <t>Thu nội địa</t>
  </si>
  <si>
    <t>Tiền đất</t>
  </si>
  <si>
    <t xml:space="preserve">+ </t>
  </si>
  <si>
    <t>Thuế, phí</t>
  </si>
  <si>
    <t>Thu xuất nhập khẩu</t>
  </si>
  <si>
    <t>Kim ngạch xuất khẩu</t>
  </si>
  <si>
    <t>Tr. USD</t>
  </si>
  <si>
    <t>Tỷ lệ hộ nghèo</t>
  </si>
  <si>
    <t>đạt</t>
  </si>
  <si>
    <t>Tỷ lệ người tham gia BHYT</t>
  </si>
  <si>
    <t xml:space="preserve">Tỷ lệ suy dinh dưỡng ở trẻ em dưới 5 tuổi (thể nhẹ cân) </t>
  </si>
  <si>
    <t>≤14,7</t>
  </si>
  <si>
    <t>Số giường bệnh/10.000 dân</t>
  </si>
  <si>
    <t>giường</t>
  </si>
  <si>
    <t>≥26,2</t>
  </si>
  <si>
    <t>Tỷ lệ lao động qua đào tạo</t>
  </si>
  <si>
    <t>Tỷ lệ trường đạt chuẩn quốc gia</t>
  </si>
  <si>
    <t xml:space="preserve">Tỷ lệ chất thải rắn đô thị được thu gom </t>
  </si>
  <si>
    <t>&gt;95</t>
  </si>
  <si>
    <t xml:space="preserve">Tỷ lệ che phủ rừng </t>
  </si>
  <si>
    <t>&gt;52</t>
  </si>
  <si>
    <t>Xây dựng nông thôn mới</t>
  </si>
  <si>
    <t xml:space="preserve">Thêm ít nhất 20 xã và 03 huyện đạt chuẩn nông thôn mới; 05 xã đạt nông thôn mới nâng cao, 03 xã đạt nông thôn mới kiểu mẫu, 200 khu dân cư kiểm mẫu đạt chuẩn, 1.500 vườn mẫu đạt chuẩn; có từ 70-90 sản phẩm được chứng nhận đạt chuẩn OCCOP </t>
  </si>
  <si>
    <t>Không đạt</t>
  </si>
  <si>
    <t xml:space="preserve">Tỷ lệ suy dinh dưỡng ở trẻ em dưới 5 tuổi (thể thấp còi) </t>
  </si>
  <si>
    <t>Có ít nhất 15 xã đạt chuẩn (không đạt KH); Có 03 huyện đạt chuẩn NTM (đạt KH đề ra); Có ít nhất 05 xã đạt chuẩn (đạt KH đề ra); Có 3 xã đạt chuẩn (đạt KH đề ra); Có 218 thôn đạt chuẩn (vượt 9% KH đề ra); Có 1.800 Vườn mẫu đạt chuẩn (vượt 20% KH đề ra); Có ít nhất 90 sản phẩm đạt chuẩn (đạt KH đề ra)</t>
  </si>
  <si>
    <t>&lt;3</t>
  </si>
  <si>
    <t>&lt;8,5</t>
  </si>
  <si>
    <t>giảm trên 1,5%  theo tiêu chí gđ 2016-2020</t>
  </si>
  <si>
    <t>Có thêm ít nhất 5 xã đạt chuẩn nông thôn mới, 8 xã đạt chuẩn nông thôn mới nâng cao, 2 xã đạt chuẩn nông thôn mới kiểu mẫu; 2 đơn vị cấp huyện đạt chuẩn; ít nhất 120 Khu dân cư NTM kiểu mẫu đạt chuẩn, 1.200 vườn mẫu đạt chuẩn; có tối thiểu 50 sản phẩm được chứng nhận đạt chuẩn OCOP , trong đó có sản phẩm OCOP 4 sao, 5 sao.</t>
  </si>
  <si>
    <t>BIỂU THỰC HIỆN CÁC CHỈ TIÊU CHỦ YẾU NĂM 2020 VÀ DỰ KIẾN KẾ HOẠCH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</si>
</sst>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0.0"/>
    <numFmt numFmtId="166" formatCode="_-* #,##0\ _₫_-;\-* #,##0\ _₫_-;_-* &quot;-&quot;??\ _₫_-;_-@_-"/>
    <numFmt numFmtId="167" formatCode="_-* #,##0.0000\ _₫_-;\-* #,##0.0000\ _₫_-;_-* &quot;-&quot;??\ _₫_-;_-@_-"/>
    <numFmt numFmtId="168" formatCode="0.0%"/>
    <numFmt numFmtId="169" formatCode="_-* #,##0.0\ _₫_-;\-* #,##0.0\ _₫_-;_-* &quot;-&quot;??\ _₫_-;_-@_-"/>
    <numFmt numFmtId="170" formatCode="_(* #,##0_);_(* \(#,##0\);_(* &quot;-&quot;??_);_(@_)"/>
    <numFmt numFmtId="171" formatCode="#,##0.0"/>
    <numFmt numFmtId="172" formatCode="#,##0.0_);\(#,##0.0\)"/>
    <numFmt numFmtId="173" formatCode="_(* #,##0.0_);_(* \(#,##0.0\);_(* &quot;-&quot;??_);_(@_)"/>
    <numFmt numFmtId="174" formatCode="_-&quot;ñ&quot;* #,##0_-;\-&quot;ñ&quot;* #,##0_-;_-&quot;ñ&quot;* &quot;-&quot;_-;_-@_-"/>
    <numFmt numFmtId="175" formatCode="00.000"/>
    <numFmt numFmtId="176" formatCode="&quot;?&quot;#,##0;&quot;?&quot;\-#,##0"/>
    <numFmt numFmtId="177" formatCode="&quot;\&quot;#,##0;[Red]&quot;\&quot;&quot;\&quot;\-#,##0"/>
    <numFmt numFmtId="178" formatCode="_-* #,##0\ &quot;F&quot;_-;\-* #,##0\ &quot;F&quot;_-;_-* &quot;-&quot;\ &quot;F&quot;_-;_-@_-"/>
    <numFmt numFmtId="179" formatCode="#.##00"/>
    <numFmt numFmtId="180" formatCode="_-* #,##0_-;\-* #,##0_-;_-* &quot;-&quot;_-;_-@_-"/>
    <numFmt numFmtId="181" formatCode="_-* #,##0.00_-;\-* #,##0.00_-;_-* &quot;-&quot;??_-;_-@_-"/>
    <numFmt numFmtId="182" formatCode="_-* #,##0\ _F_-;\-* #,##0\ _F_-;_-* &quot;-&quot;\ _F_-;_-@_-"/>
    <numFmt numFmtId="183" formatCode="_-&quot;$&quot;* #,##0_-;\-&quot;$&quot;* #,##0_-;_-&quot;$&quot;* &quot;-&quot;_-;_-@_-"/>
    <numFmt numFmtId="184" formatCode="_-* #,##0.00\ _F_-;\-* #,##0.00\ _F_-;_-* &quot;-&quot;??\ _F_-;_-@_-"/>
    <numFmt numFmtId="185" formatCode="_-* #,##0.00\ _ñ_-;\-* #,##0.00\ _ñ_-;_-* &quot;-&quot;??\ _ñ_-;_-@_-"/>
    <numFmt numFmtId="186" formatCode="_-* #,##0.00\ _ñ_-;_-* #,##0.00\ _ñ\-;_-* &quot;-&quot;??\ _ñ_-;_-@_-"/>
    <numFmt numFmtId="187" formatCode="_(&quot;$&quot;\ * #,##0_);_(&quot;$&quot;\ * \(#,##0\);_(&quot;$&quot;\ * &quot;-&quot;_);_(@_)"/>
    <numFmt numFmtId="188" formatCode="_-* #,##0\ &quot;ñ&quot;_-;\-* #,##0\ &quot;ñ&quot;_-;_-* &quot;-&quot;\ &quot;ñ&quot;_-;_-@_-"/>
    <numFmt numFmtId="189" formatCode="_-* #,##0\ _₫_-;\-* #,##0\ _₫_-;_-* &quot;-&quot;\ _₫_-;_-@_-"/>
    <numFmt numFmtId="190" formatCode="_-* #,##0\ _ñ_-;\-* #,##0\ _ñ_-;_-* &quot;-&quot;\ _ñ_-;_-@_-"/>
    <numFmt numFmtId="191" formatCode="_-* #,##0\ _ñ_-;_-* #,##0\ _ñ\-;_-* &quot;-&quot;\ _ñ_-;_-@_-"/>
    <numFmt numFmtId="192" formatCode="_ &quot;\&quot;* #,##0_ ;_ &quot;\&quot;* \-#,##0_ ;_ &quot;\&quot;* &quot;-&quot;_ ;_ @_ "/>
    <numFmt numFmtId="193" formatCode="&quot;\&quot;#,##0.00;[Red]&quot;\&quot;\-#,##0.00"/>
    <numFmt numFmtId="194" formatCode="&quot;\&quot;#,##0;[Red]&quot;\&quot;\-#,##0"/>
    <numFmt numFmtId="195" formatCode="_ * #,##0_)\ &quot;F&quot;_ ;_ * \(#,##0\)\ &quot;F&quot;_ ;_ * &quot;-&quot;_)\ &quot;F&quot;_ ;_ @_ "/>
    <numFmt numFmtId="196" formatCode="&quot;£&quot;#,##0.00;\-&quot;£&quot;#,##0.00"/>
    <numFmt numFmtId="197" formatCode="_ * #,##0_)\ _$_ ;_ * \(#,##0\)\ _$_ ;_ * &quot;-&quot;_)\ _$_ ;_ @_ "/>
    <numFmt numFmtId="198" formatCode="_-&quot;F&quot;* #,##0_-;\-&quot;F&quot;* #,##0_-;_-&quot;F&quot;* &quot;-&quot;_-;_-@_-"/>
    <numFmt numFmtId="199" formatCode="_ * #,##0_ ;_ * \-#,##0_ ;_ * &quot;-&quot;_ ;_ @_ "/>
    <numFmt numFmtId="200" formatCode="_ * #,##0.00_)&quot;$&quot;_ ;_ * \(#,##0.00\)&quot;$&quot;_ ;_ * &quot;-&quot;??_)&quot;$&quot;_ ;_ @_ "/>
    <numFmt numFmtId="201" formatCode="_ * #,##0.00_ ;_ * \-#,##0.00_ ;_ * &quot;-&quot;??_ ;_ @_ "/>
    <numFmt numFmtId="202" formatCode="_ * #,##0.0_)_$_ ;_ * \(#,##0.0\)_$_ ;_ * &quot;-&quot;??_)_$_ ;_ @_ "/>
    <numFmt numFmtId="203" formatCode=";;"/>
    <numFmt numFmtId="204" formatCode="&quot;$&quot;#,##0.00"/>
    <numFmt numFmtId="205" formatCode="_ * #,##0.00_)&quot;£&quot;_ ;_ * \(#,##0.00\)&quot;£&quot;_ ;_ * &quot;-&quot;??_)&quot;£&quot;_ ;_ @_ "/>
    <numFmt numFmtId="206" formatCode="_-&quot;$&quot;* #,##0.00_-;\-&quot;$&quot;* #,##0.00_-;_-&quot;$&quot;* &quot;-&quot;??_-;_-@_-"/>
    <numFmt numFmtId="207" formatCode="0.0%;\(0.0%\)"/>
    <numFmt numFmtId="208" formatCode="_-* #,##0.00\ &quot;F&quot;_-;\-* #,##0.00\ &quot;F&quot;_-;_-* &quot;-&quot;??\ &quot;F&quot;_-;_-@_-"/>
    <numFmt numFmtId="209" formatCode="0.000_)"/>
    <numFmt numFmtId="210" formatCode="_-* #,##0\ _$_-;\-* #,##0\ _$_-;_-* &quot;-&quot;\ _$_-;_-@_-"/>
    <numFmt numFmtId="211" formatCode="&quot;\&quot;#,##0.00;[Red]&quot;\&quot;&quot;\&quot;&quot;\&quot;&quot;\&quot;&quot;\&quot;&quot;\&quot;\-#,##0.00"/>
    <numFmt numFmtId="212" formatCode="_-* #,##0.00\ _$_-;\-* #,##0.00\ _$_-;_-* &quot;-&quot;??\ _$_-;_-@_-"/>
    <numFmt numFmtId="213" formatCode="_-* #,##0.00\ _V_N_D_-;\-* #,##0.00\ _V_N_D_-;_-* &quot;-&quot;??\ _V_N_D_-;_-@_-"/>
    <numFmt numFmtId="214" formatCode="_-* #,##0.00\ _€_-;\-* #,##0.00\ _€_-;_-* &quot;-&quot;??\ _€_-;_-@_-"/>
    <numFmt numFmtId="215" formatCode="\$#,##0\ ;\(\$#,##0\)"/>
    <numFmt numFmtId="216" formatCode="#,##0\ &quot;þ&quot;;[Red]\-#,##0\ &quot;þ&quot;"/>
    <numFmt numFmtId="217" formatCode="&quot;True&quot;;&quot;True&quot;;&quot;False&quot;"/>
    <numFmt numFmtId="218" formatCode="#\ ###\ ###"/>
    <numFmt numFmtId="219" formatCode="_ &quot;R&quot;\ * #,##0_ ;_ &quot;R&quot;\ * \-#,##0_ ;_ &quot;R&quot;\ * &quot;-&quot;_ ;_ @_ "/>
    <numFmt numFmtId="220" formatCode="#\ ###\ ##0.0"/>
    <numFmt numFmtId="221" formatCode="0.000"/>
    <numFmt numFmtId="222" formatCode="_(\§\g\ #,##0_);_(\§\g\ \(#,##0\);_(\§\g\ &quot;-&quot;??_);_(@_)"/>
    <numFmt numFmtId="223" formatCode="_(\§\g\ #,##0_);_(\§\g\ \(#,##0\);_(\§\g\ &quot;-&quot;_);_(@_)"/>
    <numFmt numFmtId="224" formatCode="#\ ###\ ###\ .00"/>
    <numFmt numFmtId="225" formatCode="\§\g#,##0_);\(\§\g#,##0\)"/>
    <numFmt numFmtId="226" formatCode="_-&quot;VND&quot;* #,##0_-;\-&quot;VND&quot;* #,##0_-;_-&quot;VND&quot;* &quot;-&quot;_-;_-@_-"/>
    <numFmt numFmtId="227" formatCode="_(&quot;Rp&quot;* #,##0.00_);_(&quot;Rp&quot;* \(#,##0.00\);_(&quot;Rp&quot;* &quot;-&quot;??_);_(@_)"/>
    <numFmt numFmtId="228" formatCode="#,##0.00\ &quot;FB&quot;;[Red]\-#,##0.00\ &quot;FB&quot;"/>
    <numFmt numFmtId="229" formatCode="#,##0\ &quot;$&quot;;\-#,##0\ &quot;$&quot;"/>
    <numFmt numFmtId="230" formatCode="&quot;$&quot;#,##0;\-&quot;$&quot;#,##0"/>
    <numFmt numFmtId="231" formatCode="_-* #,##0\ _F_B_-;\-* #,##0\ _F_B_-;_-* &quot;-&quot;\ _F_B_-;_-@_-"/>
    <numFmt numFmtId="232" formatCode="#,##0_);\-#,##0_)"/>
    <numFmt numFmtId="233" formatCode="#,###;\-#,###;&quot;&quot;;_(@_)"/>
    <numFmt numFmtId="234" formatCode="&quot;Fr.&quot;\ #,##0.00;&quot;Fr.&quot;\ \-#,##0.00"/>
    <numFmt numFmtId="235" formatCode="#,##0\ &quot;$&quot;_);\(#,##0\ &quot;$&quot;\)"/>
    <numFmt numFmtId="236" formatCode="_-&quot;£&quot;* #,##0_-;\-&quot;£&quot;* #,##0_-;_-&quot;£&quot;* &quot;-&quot;_-;_-@_-"/>
    <numFmt numFmtId="237" formatCode="&quot;Fr.&quot;\ #,##0.00;[Red]&quot;Fr.&quot;\ \-#,##0.00"/>
    <numFmt numFmtId="238" formatCode="_ &quot;Fr.&quot;\ * #,##0_ ;_ &quot;Fr.&quot;\ * \-#,##0_ ;_ &quot;Fr.&quot;\ * &quot;-&quot;_ ;_ @_ "/>
    <numFmt numFmtId="239" formatCode="&quot;\&quot;#,##0;[Red]\-&quot;\&quot;#,##0"/>
    <numFmt numFmtId="240" formatCode="&quot;\&quot;#,##0.00;\-&quot;\&quot;#,##0.00"/>
    <numFmt numFmtId="241" formatCode="&quot;VND&quot;#,##0_);[Red]\(&quot;VND&quot;#,##0\)"/>
    <numFmt numFmtId="242" formatCode="#,##0.00_);\-#,##0.00_)"/>
    <numFmt numFmtId="243" formatCode="#,##0.000_);\(#,##0.000\)"/>
    <numFmt numFmtId="244" formatCode="#"/>
    <numFmt numFmtId="245" formatCode="&quot;¡Ì&quot;#,##0;[Red]\-&quot;¡Ì&quot;#,##0"/>
    <numFmt numFmtId="246" formatCode="#,##0.00\ &quot;F&quot;;[Red]\-#,##0.00\ &quot;F&quot;"/>
    <numFmt numFmtId="247" formatCode="&quot;£&quot;#,##0;[Red]\-&quot;£&quot;#,##0"/>
    <numFmt numFmtId="248" formatCode="0.00000000000E+00;\?"/>
    <numFmt numFmtId="249" formatCode="#,##0.00\ \ "/>
    <numFmt numFmtId="250" formatCode="0.00000"/>
    <numFmt numFmtId="251" formatCode="_ * #,##0_ ;_ * \-#,##0_ ;_ * &quot;-&quot;??_ ;_ @_ "/>
    <numFmt numFmtId="252" formatCode="_(* #.##0.00_);_(* \(#.##0.00\);_(* &quot;-&quot;??_);_(@_)"/>
    <numFmt numFmtId="253" formatCode="#,##0.00\ \ \ \ "/>
    <numFmt numFmtId="254" formatCode="&quot;$&quot;#,##0;[Red]\-&quot;$&quot;#,##0"/>
    <numFmt numFmtId="255" formatCode="#,##0\ &quot;F&quot;;[Red]\-#,##0\ &quot;F&quot;"/>
    <numFmt numFmtId="256" formatCode="_ * #.##._ ;_ * \-#.##._ ;_ * &quot;-&quot;??_ ;_ @_ⴆ"/>
    <numFmt numFmtId="257" formatCode="_-* #,##0\ _F_-;\-* #,##0\ _F_-;_-* &quot;-&quot;??\ _F_-;_-@_-"/>
    <numFmt numFmtId="258" formatCode="_-* ###,0&quot;.&quot;00_-;\-* ###,0&quot;.&quot;00_-;_-* &quot;-&quot;??_-;_-@_-"/>
    <numFmt numFmtId="259" formatCode="_-&quot;$&quot;* ###,0&quot;.&quot;00_-;\-&quot;$&quot;* ###,0&quot;.&quot;00_-;_-&quot;$&quot;* &quot;-&quot;??_-;_-@_-"/>
    <numFmt numFmtId="260" formatCode="#,##0.00\ &quot;F&quot;;\-#,##0.00\ &quot;F&quot;"/>
    <numFmt numFmtId="261" formatCode="&quot;\&quot;#,##0;&quot;\&quot;&quot;\&quot;&quot;\&quot;&quot;\&quot;&quot;\&quot;&quot;\&quot;&quot;\&quot;\-#,##0"/>
    <numFmt numFmtId="262" formatCode="_-&quot;€&quot;* #,##0_-;\-&quot;€&quot;* #,##0_-;_-&quot;€&quot;* &quot;-&quot;_-;_-@_-"/>
    <numFmt numFmtId="263" formatCode="#,##0\ &quot;€&quot;;[Red]\-#,##0\ &quot;€&quot;"/>
    <numFmt numFmtId="264" formatCode="_-&quot;€&quot;* #,##0.00_-;\-&quot;€&quot;* #,##0.00_-;_-&quot;€&quot;* &quot;-&quot;??_-;_-@_-"/>
    <numFmt numFmtId="265" formatCode="_(* #,##0.000_);_(* \(#,##0.000\);_(* &quot;-&quot;?_);_(@_)"/>
  </numFmts>
  <fonts count="174"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10"/>
      <name val="Arial"/>
      <family val="2"/>
    </font>
    <font>
      <i/>
      <sz val="12"/>
      <name val="Times New Roman"/>
      <family val="1"/>
    </font>
    <font>
      <i/>
      <sz val="12"/>
      <name val="Times New Roman"/>
      <family val="1"/>
      <charset val="163"/>
    </font>
    <font>
      <sz val="14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  <charset val="163"/>
    </font>
    <font>
      <sz val="13"/>
      <name val="Times New Roman"/>
      <family val="1"/>
    </font>
    <font>
      <sz val="12"/>
      <name val="VNI-Times"/>
    </font>
    <font>
      <sz val="12"/>
      <name val=".VnTime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1"/>
      <name val="VNI-Times"/>
    </font>
    <font>
      <sz val="12"/>
      <name val="VNtimes new roman"/>
      <family val="2"/>
    </font>
    <font>
      <sz val="10"/>
      <name val=".VnTime"/>
      <family val="2"/>
    </font>
    <font>
      <sz val="11"/>
      <name val="??"/>
      <family val="3"/>
    </font>
    <font>
      <sz val="10"/>
      <name val="?? ??"/>
      <family val="1"/>
      <charset val="136"/>
    </font>
    <font>
      <sz val="10"/>
      <name val="VNI-Times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AngsanaUPC"/>
      <family val="1"/>
    </font>
    <font>
      <sz val="12"/>
      <name val="|??¢¥¢¬¨Ï"/>
      <family val="1"/>
      <charset val="129"/>
    </font>
    <font>
      <sz val="10"/>
      <name val="Helv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???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0"/>
      <name val="Times New Roman"/>
      <family val="1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14"/>
      <name val="VNI-Times"/>
    </font>
    <font>
      <sz val="12"/>
      <name val="¹UAAA¼"/>
      <family val="3"/>
      <charset val="129"/>
    </font>
    <font>
      <sz val="8"/>
      <name val="Times New Roman"/>
      <family val="1"/>
    </font>
    <font>
      <b/>
      <sz val="12"/>
      <color indexed="63"/>
      <name val="VNI-Times"/>
    </font>
    <font>
      <sz val="12"/>
      <name val="¹ÙÅÁÃ¼"/>
      <charset val="129"/>
    </font>
    <font>
      <sz val="12"/>
      <name val="¹UAAA¼"/>
      <charset val="128"/>
    </font>
    <font>
      <sz val="11"/>
      <color indexed="20"/>
      <name val="Calibri"/>
      <family val="2"/>
    </font>
    <font>
      <sz val="12"/>
      <name val="Tms Rmn"/>
    </font>
    <font>
      <sz val="13"/>
      <name val=".VnTime"/>
      <family val="2"/>
    </font>
    <font>
      <sz val="11"/>
      <name val="µ¸¿ò"/>
      <charset val="129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0"/>
      <name val=".VnArial"/>
      <family val="2"/>
    </font>
    <font>
      <sz val="10"/>
      <name val="VNI-Aptima"/>
    </font>
    <font>
      <sz val="11"/>
      <name val="Tms Rmn"/>
    </font>
    <font>
      <sz val="11"/>
      <color indexed="8"/>
      <name val="Arial"/>
      <family val="2"/>
    </font>
    <font>
      <sz val="14"/>
      <color indexed="8"/>
      <name val=".VnTime"/>
      <family val="2"/>
    </font>
    <font>
      <sz val="11"/>
      <name val="UVnTime"/>
      <family val="2"/>
    </font>
    <font>
      <sz val="9"/>
      <name val="Arial"/>
      <family val="2"/>
      <charset val="163"/>
    </font>
    <font>
      <sz val="10"/>
      <name val="Arial"/>
      <family val="2"/>
      <charset val="163"/>
    </font>
    <font>
      <sz val="10"/>
      <name val=".VnArial Narrow"/>
      <family val="2"/>
    </font>
    <font>
      <sz val="12"/>
      <name val="VNI-Aptima"/>
    </font>
    <font>
      <b/>
      <sz val="12"/>
      <name val="VNTime"/>
      <family val="2"/>
    </font>
    <font>
      <sz val="10"/>
      <name val="MS Serif"/>
      <family val="1"/>
    </font>
    <font>
      <sz val="11"/>
      <name val="VNtimes new roman"/>
      <family val="2"/>
    </font>
    <font>
      <sz val="12"/>
      <name val="Arial"/>
      <family val="2"/>
    </font>
    <font>
      <b/>
      <sz val="12"/>
      <name val="VNTimeH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±¼¸²Ã¼"/>
      <family val="3"/>
      <charset val="129"/>
    </font>
    <font>
      <sz val="11"/>
      <color indexed="62"/>
      <name val="Calibri"/>
      <family val="2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</font>
    <font>
      <i/>
      <sz val="10"/>
      <name val=".VnTime"/>
      <family val="2"/>
    </font>
    <font>
      <sz val="8"/>
      <name val="VNarial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0"/>
      <name val="VNtimes new roman"/>
      <family val="2"/>
    </font>
    <font>
      <sz val="10"/>
      <name val="VNtimes new roman"/>
      <charset val="134"/>
    </font>
    <font>
      <sz val="12"/>
      <name val="바탕체"/>
      <family val="1"/>
      <charset val="129"/>
    </font>
    <font>
      <sz val="11"/>
      <color indexed="8"/>
      <name val="Calibri"/>
      <family val="2"/>
      <charset val="163"/>
    </font>
    <font>
      <sz val="11"/>
      <color indexed="8"/>
      <name val="Helvetica Neue"/>
    </font>
    <font>
      <sz val="11"/>
      <name val="VNI-Aptima"/>
    </font>
    <font>
      <b/>
      <sz val="11"/>
      <name val="Arial"/>
      <family val="2"/>
    </font>
    <font>
      <b/>
      <sz val="11"/>
      <color indexed="63"/>
      <name val="Calibri"/>
      <family val="2"/>
    </font>
    <font>
      <sz val="14"/>
      <name val=".VnArial Narrow"/>
      <family val="2"/>
    </font>
    <font>
      <sz val="12"/>
      <name val="Helv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2"/>
      <name val="VNTime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</font>
    <font>
      <b/>
      <sz val="10"/>
      <name val=".VnTimeH"/>
      <family val="2"/>
    </font>
    <font>
      <b/>
      <sz val="11"/>
      <name val=".VnTimeH"/>
      <family val="2"/>
    </font>
    <font>
      <b/>
      <sz val="10"/>
      <name val=".VnArialH"/>
      <family val="2"/>
    </font>
    <font>
      <b/>
      <sz val="11"/>
      <color indexed="8"/>
      <name val="Calibri"/>
      <family val="2"/>
    </font>
    <font>
      <sz val="10"/>
      <name val=".VnAvant"/>
      <family val="2"/>
    </font>
    <font>
      <sz val="14"/>
      <name val="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0"/>
      <name val="Geneva"/>
      <family val="2"/>
    </font>
    <font>
      <sz val="14"/>
      <name val=".VnArial"/>
      <family val="2"/>
    </font>
    <font>
      <sz val="16"/>
      <name val="AngsanaUPC"/>
      <family val="3"/>
    </font>
    <font>
      <sz val="10"/>
      <name val=" "/>
      <charset val="134"/>
    </font>
    <font>
      <sz val="14"/>
      <name val="뼻뮝"/>
      <charset val="129"/>
    </font>
    <font>
      <sz val="12"/>
      <color indexed="8"/>
      <name val="바탕체"/>
      <family val="3"/>
    </font>
    <font>
      <sz val="12"/>
      <name val="뼻뮝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9"/>
      <name val="Arial"/>
      <family val="2"/>
    </font>
    <font>
      <sz val="11"/>
      <name val="Times New Roman"/>
      <family val="1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89">
    <xf numFmtId="0" fontId="0" fillId="0" borderId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9" fillId="0" borderId="0"/>
    <xf numFmtId="43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3" fontId="15" fillId="0" borderId="1"/>
    <xf numFmtId="0" fontId="16" fillId="0" borderId="0"/>
    <xf numFmtId="170" fontId="17" fillId="0" borderId="8" applyFont="0" applyBorder="0"/>
    <xf numFmtId="0" fontId="18" fillId="0" borderId="0"/>
    <xf numFmtId="175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23" fillId="0" borderId="9"/>
    <xf numFmtId="179" fontId="18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6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7" fillId="0" borderId="0"/>
    <xf numFmtId="0" fontId="5" fillId="0" borderId="0" applyNumberFormat="0" applyFill="0" applyBorder="0" applyAlignment="0" applyProtection="0"/>
    <xf numFmtId="180" fontId="13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82" fontId="13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0" fontId="28" fillId="0" borderId="0"/>
    <xf numFmtId="0" fontId="28" fillId="0" borderId="0"/>
    <xf numFmtId="0" fontId="18" fillId="0" borderId="0" applyNumberFormat="0" applyFill="0" applyBorder="0" applyAlignment="0" applyProtection="0"/>
    <xf numFmtId="0" fontId="28" fillId="0" borderId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/>
    <xf numFmtId="0" fontId="28" fillId="0" borderId="0"/>
    <xf numFmtId="42" fontId="21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12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12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12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12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8" fillId="0" borderId="0"/>
    <xf numFmtId="18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8" fillId="0" borderId="0" applyNumberFormat="0" applyFill="0" applyBorder="0" applyAlignment="0" applyProtection="0"/>
    <xf numFmtId="0" fontId="28" fillId="0" borderId="0"/>
    <xf numFmtId="0" fontId="28" fillId="0" borderId="0"/>
    <xf numFmtId="192" fontId="31" fillId="0" borderId="0" applyFont="0" applyFill="0" applyBorder="0" applyAlignment="0" applyProtection="0"/>
    <xf numFmtId="193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0" fontId="33" fillId="0" borderId="0"/>
    <xf numFmtId="0" fontId="33" fillId="0" borderId="0"/>
    <xf numFmtId="0" fontId="34" fillId="0" borderId="0"/>
    <xf numFmtId="0" fontId="35" fillId="0" borderId="0"/>
    <xf numFmtId="1" fontId="36" fillId="0" borderId="1" applyBorder="0" applyAlignment="0">
      <alignment horizontal="center"/>
    </xf>
    <xf numFmtId="0" fontId="5" fillId="0" borderId="0"/>
    <xf numFmtId="3" fontId="15" fillId="0" borderId="1"/>
    <xf numFmtId="3" fontId="15" fillId="0" borderId="1"/>
    <xf numFmtId="0" fontId="37" fillId="3" borderId="0"/>
    <xf numFmtId="192" fontId="31" fillId="0" borderId="0" applyFont="0" applyFill="0" applyBorder="0" applyAlignment="0" applyProtection="0"/>
    <xf numFmtId="0" fontId="37" fillId="3" borderId="0"/>
    <xf numFmtId="0" fontId="37" fillId="3" borderId="0"/>
    <xf numFmtId="0" fontId="38" fillId="3" borderId="0"/>
    <xf numFmtId="0" fontId="38" fillId="3" borderId="0"/>
    <xf numFmtId="192" fontId="31" fillId="0" borderId="0" applyFont="0" applyFill="0" applyBorder="0" applyAlignment="0" applyProtection="0"/>
    <xf numFmtId="0" fontId="38" fillId="3" borderId="0"/>
    <xf numFmtId="0" fontId="38" fillId="3" borderId="0"/>
    <xf numFmtId="0" fontId="39" fillId="0" borderId="0" applyFont="0" applyFill="0" applyBorder="0" applyAlignment="0">
      <alignment horizontal="left"/>
    </xf>
    <xf numFmtId="0" fontId="39" fillId="0" borderId="0" applyFont="0" applyFill="0" applyBorder="0" applyAlignment="0">
      <alignment horizontal="left"/>
    </xf>
    <xf numFmtId="0" fontId="38" fillId="3" borderId="0"/>
    <xf numFmtId="192" fontId="31" fillId="0" borderId="0" applyFont="0" applyFill="0" applyBorder="0" applyAlignment="0" applyProtection="0"/>
    <xf numFmtId="0" fontId="37" fillId="3" borderId="0"/>
    <xf numFmtId="0" fontId="37" fillId="3" borderId="0"/>
    <xf numFmtId="0" fontId="40" fillId="0" borderId="1" applyNumberFormat="0" applyFont="0" applyBorder="0">
      <alignment horizontal="left" indent="2"/>
    </xf>
    <xf numFmtId="0" fontId="39" fillId="0" borderId="0" applyFont="0" applyFill="0" applyBorder="0" applyAlignment="0">
      <alignment horizontal="left"/>
    </xf>
    <xf numFmtId="0" fontId="39" fillId="0" borderId="0" applyFont="0" applyFill="0" applyBorder="0" applyAlignment="0">
      <alignment horizontal="left"/>
    </xf>
    <xf numFmtId="0" fontId="41" fillId="4" borderId="10" applyFont="0" applyFill="0" applyAlignment="0">
      <alignment vertical="center" wrapText="1"/>
    </xf>
    <xf numFmtId="9" fontId="42" fillId="0" borderId="0" applyBorder="0" applyAlignment="0" applyProtection="0"/>
    <xf numFmtId="0" fontId="43" fillId="3" borderId="0"/>
    <xf numFmtId="0" fontId="43" fillId="3" borderId="0"/>
    <xf numFmtId="0" fontId="38" fillId="3" borderId="0"/>
    <xf numFmtId="0" fontId="38" fillId="3" borderId="0"/>
    <xf numFmtId="0" fontId="38" fillId="3" borderId="0"/>
    <xf numFmtId="0" fontId="38" fillId="3" borderId="0"/>
    <xf numFmtId="0" fontId="38" fillId="3" borderId="0"/>
    <xf numFmtId="0" fontId="43" fillId="3" borderId="0"/>
    <xf numFmtId="0" fontId="43" fillId="3" borderId="0"/>
    <xf numFmtId="0" fontId="40" fillId="0" borderId="1" applyNumberFormat="0" applyFont="0" applyBorder="0" applyAlignment="0">
      <alignment horizontal="center"/>
    </xf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5" fillId="0" borderId="0"/>
    <xf numFmtId="0" fontId="45" fillId="3" borderId="0"/>
    <xf numFmtId="0" fontId="45" fillId="3" borderId="0"/>
    <xf numFmtId="0" fontId="38" fillId="3" borderId="0"/>
    <xf numFmtId="0" fontId="38" fillId="3" borderId="0"/>
    <xf numFmtId="0" fontId="38" fillId="3" borderId="0"/>
    <xf numFmtId="0" fontId="38" fillId="3" borderId="0"/>
    <xf numFmtId="0" fontId="38" fillId="3" borderId="0"/>
    <xf numFmtId="0" fontId="45" fillId="3" borderId="0"/>
    <xf numFmtId="0" fontId="46" fillId="0" borderId="0">
      <alignment wrapText="1"/>
    </xf>
    <xf numFmtId="0" fontId="46" fillId="0" borderId="0">
      <alignment wrapText="1"/>
    </xf>
    <xf numFmtId="0" fontId="38" fillId="0" borderId="0">
      <alignment wrapText="1"/>
    </xf>
    <xf numFmtId="0" fontId="38" fillId="0" borderId="0">
      <alignment wrapText="1"/>
    </xf>
    <xf numFmtId="0" fontId="38" fillId="0" borderId="0">
      <alignment wrapText="1"/>
    </xf>
    <xf numFmtId="0" fontId="38" fillId="0" borderId="0">
      <alignment wrapText="1"/>
    </xf>
    <xf numFmtId="0" fontId="38" fillId="0" borderId="0">
      <alignment wrapText="1"/>
    </xf>
    <xf numFmtId="0" fontId="46" fillId="0" borderId="0">
      <alignment wrapText="1"/>
    </xf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170" fontId="47" fillId="0" borderId="11" applyNumberFormat="0" applyFont="0" applyBorder="0" applyAlignment="0">
      <alignment horizontal="center" vertical="center"/>
    </xf>
    <xf numFmtId="0" fontId="18" fillId="0" borderId="0"/>
    <xf numFmtId="0" fontId="18" fillId="0" borderId="0"/>
    <xf numFmtId="0" fontId="18" fillId="0" borderId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9" fillId="0" borderId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2" borderId="0" applyNumberFormat="0" applyBorder="0" applyAlignment="0" applyProtection="0"/>
    <xf numFmtId="195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196" fontId="16" fillId="0" borderId="0" applyFont="0" applyFill="0" applyBorder="0" applyAlignment="0" applyProtection="0"/>
    <xf numFmtId="197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198" fontId="50" fillId="0" borderId="0" applyFont="0" applyFill="0" applyBorder="0" applyAlignment="0" applyProtection="0"/>
    <xf numFmtId="0" fontId="52" fillId="0" borderId="0">
      <alignment horizontal="center" wrapText="1"/>
      <protection locked="0"/>
    </xf>
    <xf numFmtId="0" fontId="53" fillId="0" borderId="0" applyNumberFormat="0" applyBorder="0" applyAlignment="0">
      <alignment horizontal="center"/>
    </xf>
    <xf numFmtId="199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200" fontId="21" fillId="0" borderId="0" applyFont="0" applyFill="0" applyBorder="0" applyAlignment="0" applyProtection="0"/>
    <xf numFmtId="201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202" fontId="21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56" fillId="6" borderId="0" applyNumberFormat="0" applyBorder="0" applyAlignment="0" applyProtection="0"/>
    <xf numFmtId="0" fontId="57" fillId="0" borderId="0" applyNumberFormat="0" applyFill="0" applyBorder="0" applyAlignment="0" applyProtection="0"/>
    <xf numFmtId="0" fontId="55" fillId="0" borderId="0"/>
    <xf numFmtId="0" fontId="58" fillId="0" borderId="0"/>
    <xf numFmtId="0" fontId="35" fillId="0" borderId="0"/>
    <xf numFmtId="0" fontId="55" fillId="0" borderId="0"/>
    <xf numFmtId="0" fontId="59" fillId="0" borderId="0"/>
    <xf numFmtId="0" fontId="60" fillId="0" borderId="0"/>
    <xf numFmtId="0" fontId="61" fillId="0" borderId="0"/>
    <xf numFmtId="203" fontId="29" fillId="0" borderId="0" applyFill="0" applyBorder="0" applyAlignment="0"/>
    <xf numFmtId="172" fontId="62" fillId="0" borderId="0" applyFill="0" applyBorder="0" applyAlignment="0"/>
    <xf numFmtId="168" fontId="5" fillId="0" borderId="0" applyFill="0" applyBorder="0" applyAlignment="0"/>
    <xf numFmtId="204" fontId="5" fillId="0" borderId="0" applyFill="0" applyBorder="0" applyAlignment="0"/>
    <xf numFmtId="205" fontId="5" fillId="0" borderId="0" applyFill="0" applyBorder="0" applyAlignment="0"/>
    <xf numFmtId="206" fontId="62" fillId="0" borderId="0" applyFill="0" applyBorder="0" applyAlignment="0"/>
    <xf numFmtId="207" fontId="62" fillId="0" borderId="0" applyFill="0" applyBorder="0" applyAlignment="0"/>
    <xf numFmtId="172" fontId="62" fillId="0" borderId="0" applyFill="0" applyBorder="0" applyAlignment="0"/>
    <xf numFmtId="0" fontId="63" fillId="23" borderId="12" applyNumberFormat="0" applyAlignment="0" applyProtection="0"/>
    <xf numFmtId="0" fontId="64" fillId="0" borderId="0"/>
    <xf numFmtId="208" fontId="21" fillId="0" borderId="0" applyFont="0" applyFill="0" applyBorder="0" applyAlignment="0" applyProtection="0"/>
    <xf numFmtId="0" fontId="65" fillId="24" borderId="13" applyNumberFormat="0" applyAlignment="0" applyProtection="0"/>
    <xf numFmtId="170" fontId="66" fillId="0" borderId="0" applyFont="0" applyFill="0" applyBorder="0" applyAlignment="0" applyProtection="0"/>
    <xf numFmtId="1" fontId="67" fillId="0" borderId="6" applyBorder="0"/>
    <xf numFmtId="209" fontId="68" fillId="0" borderId="0"/>
    <xf numFmtId="209" fontId="68" fillId="0" borderId="0"/>
    <xf numFmtId="209" fontId="68" fillId="0" borderId="0"/>
    <xf numFmtId="209" fontId="68" fillId="0" borderId="0"/>
    <xf numFmtId="209" fontId="68" fillId="0" borderId="0"/>
    <xf numFmtId="209" fontId="68" fillId="0" borderId="0"/>
    <xf numFmtId="209" fontId="68" fillId="0" borderId="0"/>
    <xf numFmtId="209" fontId="68" fillId="0" borderId="0"/>
    <xf numFmtId="210" fontId="5" fillId="0" borderId="0" applyFont="0" applyFill="0" applyBorder="0" applyAlignment="0" applyProtection="0"/>
    <xf numFmtId="41" fontId="44" fillId="0" borderId="0" applyFont="0" applyFill="0" applyBorder="0" applyAlignment="0" applyProtection="0"/>
    <xf numFmtId="211" fontId="4" fillId="0" borderId="0" applyFont="0" applyFill="0" applyBorder="0" applyAlignment="0" applyProtection="0"/>
    <xf numFmtId="206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212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21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1" fillId="0" borderId="0" applyFont="0" applyFill="0" applyBorder="0" applyAlignment="0" applyProtection="0"/>
    <xf numFmtId="21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14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73" fillId="0" borderId="0" applyFont="0" applyFill="0" applyBorder="0" applyAlignment="0" applyProtection="0"/>
    <xf numFmtId="5" fontId="73" fillId="0" borderId="0" applyFont="0" applyFill="0" applyBorder="0" applyAlignment="0" applyProtection="0"/>
    <xf numFmtId="5" fontId="7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16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181" fontId="74" fillId="0" borderId="0" applyFont="0" applyFill="0" applyBorder="0" applyAlignment="0" applyProtection="0"/>
    <xf numFmtId="216" fontId="13" fillId="0" borderId="0" applyFont="0" applyFill="0" applyBorder="0" applyAlignment="0" applyProtection="0"/>
    <xf numFmtId="214" fontId="5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21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5" fillId="0" borderId="0" applyFont="0" applyFill="0" applyBorder="0" applyAlignment="0" applyProtection="0"/>
    <xf numFmtId="201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218" fontId="7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76" fillId="0" borderId="0">
      <alignment horizontal="center"/>
    </xf>
    <xf numFmtId="0" fontId="77" fillId="0" borderId="0" applyNumberFormat="0" applyAlignment="0">
      <alignment horizontal="left"/>
    </xf>
    <xf numFmtId="184" fontId="78" fillId="0" borderId="0" applyFont="0" applyFill="0" applyBorder="0" applyAlignment="0" applyProtection="0"/>
    <xf numFmtId="219" fontId="58" fillId="0" borderId="0" applyFont="0" applyFill="0" applyBorder="0" applyAlignment="0" applyProtection="0"/>
    <xf numFmtId="172" fontId="62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20" fontId="75" fillId="0" borderId="0"/>
    <xf numFmtId="221" fontId="13" fillId="0" borderId="14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4" fontId="30" fillId="0" borderId="0" applyFill="0" applyBorder="0" applyAlignment="0"/>
    <xf numFmtId="0" fontId="79" fillId="0" borderId="0" applyProtection="0"/>
    <xf numFmtId="3" fontId="80" fillId="0" borderId="15">
      <alignment horizontal="left" vertical="top" wrapText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2" fontId="13" fillId="0" borderId="0"/>
    <xf numFmtId="223" fontId="18" fillId="0" borderId="1"/>
    <xf numFmtId="224" fontId="75" fillId="0" borderId="0"/>
    <xf numFmtId="225" fontId="18" fillId="0" borderId="0"/>
    <xf numFmtId="180" fontId="81" fillId="0" borderId="0" applyFont="0" applyFill="0" applyBorder="0" applyAlignment="0" applyProtection="0"/>
    <xf numFmtId="181" fontId="81" fillId="0" borderId="0" applyFont="0" applyFill="0" applyBorder="0" applyAlignment="0" applyProtection="0"/>
    <xf numFmtId="180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180" fontId="81" fillId="0" borderId="0" applyFont="0" applyFill="0" applyBorder="0" applyAlignment="0" applyProtection="0"/>
    <xf numFmtId="180" fontId="81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7" fontId="13" fillId="0" borderId="0" applyFont="0" applyFill="0" applyBorder="0" applyAlignment="0" applyProtection="0"/>
    <xf numFmtId="227" fontId="13" fillId="0" borderId="0" applyFont="0" applyFill="0" applyBorder="0" applyAlignment="0" applyProtection="0"/>
    <xf numFmtId="228" fontId="13" fillId="0" borderId="0" applyFont="0" applyFill="0" applyBorder="0" applyAlignment="0" applyProtection="0"/>
    <xf numFmtId="228" fontId="13" fillId="0" borderId="0" applyFont="0" applyFill="0" applyBorder="0" applyAlignment="0" applyProtection="0"/>
    <xf numFmtId="41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180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180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189" fontId="81" fillId="0" borderId="0" applyFont="0" applyFill="0" applyBorder="0" applyAlignment="0" applyProtection="0"/>
    <xf numFmtId="41" fontId="81" fillId="0" borderId="0" applyFont="0" applyFill="0" applyBorder="0" applyAlignment="0" applyProtection="0"/>
    <xf numFmtId="18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181" fontId="81" fillId="0" borderId="0" applyFont="0" applyFill="0" applyBorder="0" applyAlignment="0" applyProtection="0"/>
    <xf numFmtId="181" fontId="81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30" fontId="13" fillId="0" borderId="0" applyFont="0" applyFill="0" applyBorder="0" applyAlignment="0" applyProtection="0"/>
    <xf numFmtId="230" fontId="13" fillId="0" borderId="0" applyFont="0" applyFill="0" applyBorder="0" applyAlignment="0" applyProtection="0"/>
    <xf numFmtId="231" fontId="13" fillId="0" borderId="0" applyFont="0" applyFill="0" applyBorder="0" applyAlignment="0" applyProtection="0"/>
    <xf numFmtId="231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3" fontId="13" fillId="0" borderId="0" applyFont="0" applyBorder="0" applyAlignment="0"/>
    <xf numFmtId="0" fontId="5" fillId="0" borderId="0" applyFill="0" applyBorder="0" applyAlignment="0"/>
    <xf numFmtId="172" fontId="62" fillId="0" borderId="0" applyFill="0" applyBorder="0" applyAlignment="0"/>
    <xf numFmtId="206" fontId="62" fillId="0" borderId="0" applyFill="0" applyBorder="0" applyAlignment="0"/>
    <xf numFmtId="207" fontId="62" fillId="0" borderId="0" applyFill="0" applyBorder="0" applyAlignment="0"/>
    <xf numFmtId="172" fontId="62" fillId="0" borderId="0" applyFill="0" applyBorder="0" applyAlignment="0"/>
    <xf numFmtId="0" fontId="82" fillId="0" borderId="0" applyNumberFormat="0" applyAlignment="0">
      <alignment horizontal="left"/>
    </xf>
    <xf numFmtId="0" fontId="83" fillId="0" borderId="0"/>
    <xf numFmtId="0" fontId="84" fillId="0" borderId="0" applyNumberFormat="0" applyFill="0" applyBorder="0" applyAlignment="0" applyProtection="0"/>
    <xf numFmtId="3" fontId="13" fillId="0" borderId="0" applyFont="0" applyBorder="0" applyAlignment="0"/>
    <xf numFmtId="0" fontId="5" fillId="0" borderId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85" fillId="0" borderId="0">
      <alignment vertical="top" wrapText="1"/>
    </xf>
    <xf numFmtId="0" fontId="86" fillId="7" borderId="0" applyNumberFormat="0" applyBorder="0" applyAlignment="0" applyProtection="0"/>
    <xf numFmtId="38" fontId="87" fillId="3" borderId="0" applyNumberFormat="0" applyBorder="0" applyAlignment="0" applyProtection="0"/>
    <xf numFmtId="232" fontId="88" fillId="3" borderId="0" applyBorder="0" applyProtection="0"/>
    <xf numFmtId="0" fontId="89" fillId="0" borderId="16" applyNumberFormat="0" applyFill="0" applyBorder="0" applyAlignment="0" applyProtection="0">
      <alignment horizontal="center" vertical="center"/>
    </xf>
    <xf numFmtId="0" fontId="90" fillId="0" borderId="0" applyNumberFormat="0" applyFont="0" applyBorder="0" applyAlignment="0">
      <alignment horizontal="left" vertical="center"/>
    </xf>
    <xf numFmtId="233" fontId="58" fillId="0" borderId="0" applyFont="0" applyFill="0" applyBorder="0" applyAlignment="0" applyProtection="0"/>
    <xf numFmtId="0" fontId="91" fillId="25" borderId="0"/>
    <xf numFmtId="0" fontId="92" fillId="0" borderId="0">
      <alignment horizontal="left"/>
    </xf>
    <xf numFmtId="0" fontId="93" fillId="0" borderId="17" applyNumberFormat="0" applyAlignment="0" applyProtection="0">
      <alignment horizontal="left" vertical="center"/>
    </xf>
    <xf numFmtId="0" fontId="93" fillId="0" borderId="17" applyNumberFormat="0" applyAlignment="0" applyProtection="0">
      <alignment horizontal="left" vertical="center"/>
    </xf>
    <xf numFmtId="0" fontId="93" fillId="0" borderId="18">
      <alignment horizontal="left" vertical="center"/>
    </xf>
    <xf numFmtId="0" fontId="93" fillId="0" borderId="18">
      <alignment horizontal="left" vertical="center"/>
    </xf>
    <xf numFmtId="0" fontId="93" fillId="0" borderId="18">
      <alignment horizontal="left" vertical="center"/>
    </xf>
    <xf numFmtId="0" fontId="94" fillId="0" borderId="19" applyNumberFormat="0" applyFill="0" applyAlignment="0" applyProtection="0"/>
    <xf numFmtId="0" fontId="95" fillId="0" borderId="20" applyNumberFormat="0" applyFill="0" applyAlignment="0" applyProtection="0"/>
    <xf numFmtId="0" fontId="96" fillId="0" borderId="21" applyNumberFormat="0" applyFill="0" applyAlignment="0" applyProtection="0"/>
    <xf numFmtId="0" fontId="96" fillId="0" borderId="0" applyNumberFormat="0" applyFill="0" applyBorder="0" applyAlignment="0" applyProtection="0"/>
    <xf numFmtId="234" fontId="49" fillId="0" borderId="0">
      <protection locked="0"/>
    </xf>
    <xf numFmtId="234" fontId="49" fillId="0" borderId="0">
      <protection locked="0"/>
    </xf>
    <xf numFmtId="0" fontId="97" fillId="0" borderId="22">
      <alignment horizontal="center"/>
    </xf>
    <xf numFmtId="0" fontId="97" fillId="0" borderId="0">
      <alignment horizontal="center"/>
    </xf>
    <xf numFmtId="5" fontId="98" fillId="26" borderId="1" applyNumberFormat="0" applyAlignment="0">
      <alignment horizontal="left" vertical="top"/>
    </xf>
    <xf numFmtId="49" fontId="99" fillId="0" borderId="1">
      <alignment vertical="center"/>
    </xf>
    <xf numFmtId="0" fontId="35" fillId="0" borderId="0"/>
    <xf numFmtId="180" fontId="13" fillId="0" borderId="0" applyFont="0" applyFill="0" applyBorder="0" applyAlignment="0" applyProtection="0"/>
    <xf numFmtId="38" fontId="29" fillId="0" borderId="0" applyFont="0" applyFill="0" applyBorder="0" applyAlignment="0" applyProtection="0"/>
    <xf numFmtId="41" fontId="21" fillId="0" borderId="0" applyFont="0" applyFill="0" applyBorder="0" applyAlignment="0" applyProtection="0"/>
    <xf numFmtId="235" fontId="100" fillId="0" borderId="0" applyFont="0" applyFill="0" applyBorder="0" applyAlignment="0" applyProtection="0"/>
    <xf numFmtId="10" fontId="87" fillId="27" borderId="1" applyNumberFormat="0" applyBorder="0" applyAlignment="0" applyProtection="0"/>
    <xf numFmtId="0" fontId="101" fillId="10" borderId="12" applyNumberFormat="0" applyAlignment="0" applyProtection="0"/>
    <xf numFmtId="0" fontId="101" fillId="10" borderId="12" applyNumberFormat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180" fontId="13" fillId="0" borderId="0" applyFont="0" applyFill="0" applyBorder="0" applyAlignment="0" applyProtection="0"/>
    <xf numFmtId="0" fontId="13" fillId="0" borderId="0"/>
    <xf numFmtId="0" fontId="52" fillId="0" borderId="23">
      <alignment horizontal="centerContinuous"/>
    </xf>
    <xf numFmtId="0" fontId="1" fillId="0" borderId="0"/>
    <xf numFmtId="0" fontId="44" fillId="0" borderId="0"/>
    <xf numFmtId="0" fontId="29" fillId="0" borderId="0"/>
    <xf numFmtId="0" fontId="44" fillId="0" borderId="0"/>
    <xf numFmtId="0" fontId="35" fillId="0" borderId="0" applyNumberFormat="0" applyFont="0" applyFill="0" applyBorder="0" applyProtection="0">
      <alignment horizontal="left" vertical="center"/>
    </xf>
    <xf numFmtId="0" fontId="29" fillId="0" borderId="0"/>
    <xf numFmtId="0" fontId="5" fillId="0" borderId="0" applyFill="0" applyBorder="0" applyAlignment="0"/>
    <xf numFmtId="172" fontId="62" fillId="0" borderId="0" applyFill="0" applyBorder="0" applyAlignment="0"/>
    <xf numFmtId="206" fontId="62" fillId="0" borderId="0" applyFill="0" applyBorder="0" applyAlignment="0"/>
    <xf numFmtId="207" fontId="62" fillId="0" borderId="0" applyFill="0" applyBorder="0" applyAlignment="0"/>
    <xf numFmtId="172" fontId="62" fillId="0" borderId="0" applyFill="0" applyBorder="0" applyAlignment="0"/>
    <xf numFmtId="0" fontId="105" fillId="0" borderId="24" applyNumberFormat="0" applyFill="0" applyAlignment="0" applyProtection="0"/>
    <xf numFmtId="3" fontId="106" fillId="0" borderId="15" applyNumberFormat="0" applyAlignment="0">
      <alignment horizontal="center" vertical="center"/>
    </xf>
    <xf numFmtId="3" fontId="40" fillId="0" borderId="15" applyNumberFormat="0" applyAlignment="0">
      <alignment horizontal="center" vertical="center"/>
    </xf>
    <xf numFmtId="3" fontId="98" fillId="0" borderId="15" applyNumberFormat="0" applyAlignment="0">
      <alignment horizontal="center" vertical="center"/>
    </xf>
    <xf numFmtId="221" fontId="107" fillId="0" borderId="25" applyNumberFormat="0" applyFont="0" applyFill="0" applyBorder="0">
      <alignment horizont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108" fillId="0" borderId="22"/>
    <xf numFmtId="236" fontId="5" fillId="0" borderId="25"/>
    <xf numFmtId="237" fontId="49" fillId="0" borderId="0" applyFont="0" applyFill="0" applyBorder="0" applyAlignment="0" applyProtection="0"/>
    <xf numFmtId="238" fontId="49" fillId="0" borderId="0" applyFont="0" applyFill="0" applyBorder="0" applyAlignment="0" applyProtection="0"/>
    <xf numFmtId="239" fontId="5" fillId="0" borderId="0" applyFont="0" applyFill="0" applyBorder="0" applyAlignment="0" applyProtection="0"/>
    <xf numFmtId="240" fontId="5" fillId="0" borderId="0" applyFont="0" applyFill="0" applyBorder="0" applyAlignment="0" applyProtection="0"/>
    <xf numFmtId="0" fontId="79" fillId="0" borderId="0" applyNumberFormat="0" applyFont="0" applyFill="0" applyAlignment="0"/>
    <xf numFmtId="0" fontId="109" fillId="28" borderId="0" applyNumberFormat="0" applyBorder="0" applyAlignment="0" applyProtection="0"/>
    <xf numFmtId="0" fontId="35" fillId="0" borderId="0"/>
    <xf numFmtId="0" fontId="18" fillId="0" borderId="26" applyNumberFormat="0" applyAlignment="0">
      <alignment horizontal="center"/>
    </xf>
    <xf numFmtId="37" fontId="110" fillId="0" borderId="0"/>
    <xf numFmtId="0" fontId="111" fillId="0" borderId="27" applyNumberFormat="0" applyFont="0" applyFill="0" applyBorder="0" applyAlignment="0">
      <alignment horizontal="center"/>
    </xf>
    <xf numFmtId="241" fontId="112" fillId="0" borderId="0"/>
    <xf numFmtId="241" fontId="113" fillId="0" borderId="0"/>
    <xf numFmtId="0" fontId="114" fillId="0" borderId="0"/>
    <xf numFmtId="0" fontId="115" fillId="0" borderId="0"/>
    <xf numFmtId="0" fontId="44" fillId="0" borderId="0"/>
    <xf numFmtId="0" fontId="44" fillId="0" borderId="0"/>
    <xf numFmtId="0" fontId="5" fillId="0" borderId="0"/>
    <xf numFmtId="0" fontId="1" fillId="0" borderId="0"/>
    <xf numFmtId="0" fontId="44" fillId="0" borderId="0"/>
    <xf numFmtId="0" fontId="44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5" fillId="0" borderId="0"/>
    <xf numFmtId="0" fontId="44" fillId="0" borderId="0"/>
    <xf numFmtId="0" fontId="5" fillId="0" borderId="0"/>
    <xf numFmtId="0" fontId="13" fillId="0" borderId="0"/>
    <xf numFmtId="0" fontId="44" fillId="0" borderId="0"/>
    <xf numFmtId="0" fontId="44" fillId="0" borderId="0"/>
    <xf numFmtId="0" fontId="9" fillId="0" borderId="0"/>
    <xf numFmtId="0" fontId="9" fillId="0" borderId="0"/>
    <xf numFmtId="0" fontId="9" fillId="0" borderId="0"/>
    <xf numFmtId="211" fontId="66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0"/>
    <xf numFmtId="0" fontId="1" fillId="0" borderId="0"/>
    <xf numFmtId="0" fontId="9" fillId="0" borderId="0"/>
    <xf numFmtId="0" fontId="1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1" fillId="0" borderId="0"/>
    <xf numFmtId="0" fontId="5" fillId="0" borderId="0"/>
    <xf numFmtId="0" fontId="5" fillId="0" borderId="0"/>
    <xf numFmtId="0" fontId="73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35" fillId="0" borderId="0"/>
    <xf numFmtId="0" fontId="5" fillId="0" borderId="0"/>
    <xf numFmtId="0" fontId="12" fillId="0" borderId="0"/>
    <xf numFmtId="0" fontId="116" fillId="0" borderId="0" applyNumberFormat="0" applyFill="0" applyBorder="0" applyProtection="0">
      <alignment vertical="top"/>
    </xf>
    <xf numFmtId="0" fontId="35" fillId="0" borderId="0"/>
    <xf numFmtId="0" fontId="116" fillId="0" borderId="0" applyNumberFormat="0" applyFill="0" applyBorder="0" applyProtection="0">
      <alignment vertical="top"/>
    </xf>
    <xf numFmtId="0" fontId="74" fillId="0" borderId="0"/>
    <xf numFmtId="0" fontId="13" fillId="0" borderId="0"/>
    <xf numFmtId="0" fontId="1" fillId="0" borderId="0"/>
    <xf numFmtId="0" fontId="13" fillId="0" borderId="0"/>
    <xf numFmtId="0" fontId="49" fillId="0" borderId="0"/>
    <xf numFmtId="0" fontId="44" fillId="0" borderId="0"/>
    <xf numFmtId="0" fontId="1" fillId="0" borderId="0"/>
    <xf numFmtId="0" fontId="44" fillId="0" borderId="0"/>
    <xf numFmtId="0" fontId="13" fillId="0" borderId="0"/>
    <xf numFmtId="0" fontId="13" fillId="0" borderId="0"/>
    <xf numFmtId="0" fontId="36" fillId="0" borderId="0" applyFont="0"/>
    <xf numFmtId="0" fontId="81" fillId="0" borderId="0"/>
    <xf numFmtId="0" fontId="44" fillId="29" borderId="28" applyNumberFormat="0" applyFont="0" applyAlignment="0" applyProtection="0"/>
    <xf numFmtId="242" fontId="117" fillId="0" borderId="0" applyFont="0" applyFill="0" applyBorder="0" applyProtection="0">
      <alignment vertical="top" wrapText="1"/>
    </xf>
    <xf numFmtId="0" fontId="18" fillId="0" borderId="0"/>
    <xf numFmtId="181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35" fillId="0" borderId="0"/>
    <xf numFmtId="0" fontId="119" fillId="23" borderId="29" applyNumberFormat="0" applyAlignment="0" applyProtection="0"/>
    <xf numFmtId="170" fontId="120" fillId="0" borderId="26" applyFont="0" applyBorder="0" applyAlignment="0"/>
    <xf numFmtId="41" fontId="5" fillId="0" borderId="0" applyFont="0" applyFill="0" applyBorder="0" applyAlignment="0" applyProtection="0"/>
    <xf numFmtId="14" fontId="52" fillId="0" borderId="0">
      <alignment horizontal="center" wrapText="1"/>
      <protection locked="0"/>
    </xf>
    <xf numFmtId="205" fontId="5" fillId="0" borderId="0" applyFont="0" applyFill="0" applyBorder="0" applyAlignment="0" applyProtection="0"/>
    <xf numFmtId="24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30" applyNumberFormat="0" applyBorder="0"/>
    <xf numFmtId="0" fontId="5" fillId="0" borderId="0" applyFill="0" applyBorder="0" applyAlignment="0"/>
    <xf numFmtId="172" fontId="62" fillId="0" borderId="0" applyFill="0" applyBorder="0" applyAlignment="0"/>
    <xf numFmtId="206" fontId="62" fillId="0" borderId="0" applyFill="0" applyBorder="0" applyAlignment="0"/>
    <xf numFmtId="207" fontId="62" fillId="0" borderId="0" applyFill="0" applyBorder="0" applyAlignment="0"/>
    <xf numFmtId="172" fontId="62" fillId="0" borderId="0" applyFill="0" applyBorder="0" applyAlignment="0"/>
    <xf numFmtId="0" fontId="121" fillId="0" borderId="0"/>
    <xf numFmtId="0" fontId="29" fillId="0" borderId="0" applyNumberFormat="0" applyFont="0" applyFill="0" applyBorder="0" applyAlignment="0" applyProtection="0">
      <alignment horizontal="left"/>
    </xf>
    <xf numFmtId="0" fontId="122" fillId="0" borderId="22">
      <alignment horizontal="center"/>
    </xf>
    <xf numFmtId="1" fontId="5" fillId="0" borderId="15" applyNumberFormat="0" applyFill="0" applyAlignment="0" applyProtection="0">
      <alignment horizontal="center" vertical="center"/>
    </xf>
    <xf numFmtId="0" fontId="123" fillId="30" borderId="0" applyNumberFormat="0" applyFont="0" applyBorder="0" applyAlignment="0">
      <alignment horizontal="center"/>
    </xf>
    <xf numFmtId="14" fontId="124" fillId="0" borderId="0" applyNumberFormat="0" applyFill="0" applyBorder="0" applyAlignment="0" applyProtection="0">
      <alignment horizontal="left"/>
    </xf>
    <xf numFmtId="0" fontId="103" fillId="0" borderId="0" applyNumberFormat="0" applyFill="0" applyBorder="0" applyAlignment="0" applyProtection="0">
      <alignment vertical="top"/>
      <protection locked="0"/>
    </xf>
    <xf numFmtId="0" fontId="18" fillId="0" borderId="0"/>
    <xf numFmtId="41" fontId="2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" fontId="125" fillId="31" borderId="31" applyNumberFormat="0" applyProtection="0">
      <alignment vertical="center"/>
    </xf>
    <xf numFmtId="4" fontId="126" fillId="31" borderId="31" applyNumberFormat="0" applyProtection="0">
      <alignment vertical="center"/>
    </xf>
    <xf numFmtId="4" fontId="127" fillId="31" borderId="31" applyNumberFormat="0" applyProtection="0">
      <alignment horizontal="left" vertical="center" indent="1"/>
    </xf>
    <xf numFmtId="4" fontId="127" fillId="32" borderId="0" applyNumberFormat="0" applyProtection="0">
      <alignment horizontal="left" vertical="center" indent="1"/>
    </xf>
    <xf numFmtId="4" fontId="127" fillId="33" borderId="31" applyNumberFormat="0" applyProtection="0">
      <alignment horizontal="right" vertical="center"/>
    </xf>
    <xf numFmtId="4" fontId="127" fillId="34" borderId="31" applyNumberFormat="0" applyProtection="0">
      <alignment horizontal="right" vertical="center"/>
    </xf>
    <xf numFmtId="4" fontId="127" fillId="35" borderId="31" applyNumberFormat="0" applyProtection="0">
      <alignment horizontal="right" vertical="center"/>
    </xf>
    <xf numFmtId="4" fontId="127" fillId="36" borderId="31" applyNumberFormat="0" applyProtection="0">
      <alignment horizontal="right" vertical="center"/>
    </xf>
    <xf numFmtId="4" fontId="127" fillId="37" borderId="31" applyNumberFormat="0" applyProtection="0">
      <alignment horizontal="right" vertical="center"/>
    </xf>
    <xf numFmtId="4" fontId="127" fillId="38" borderId="31" applyNumberFormat="0" applyProtection="0">
      <alignment horizontal="right" vertical="center"/>
    </xf>
    <xf numFmtId="4" fontId="127" fillId="39" borderId="31" applyNumberFormat="0" applyProtection="0">
      <alignment horizontal="right" vertical="center"/>
    </xf>
    <xf numFmtId="4" fontId="127" fillId="40" borderId="31" applyNumberFormat="0" applyProtection="0">
      <alignment horizontal="right" vertical="center"/>
    </xf>
    <xf numFmtId="4" fontId="127" fillId="41" borderId="31" applyNumberFormat="0" applyProtection="0">
      <alignment horizontal="right" vertical="center"/>
    </xf>
    <xf numFmtId="4" fontId="125" fillId="42" borderId="32" applyNumberFormat="0" applyProtection="0">
      <alignment horizontal="left" vertical="center" indent="1"/>
    </xf>
    <xf numFmtId="4" fontId="125" fillId="43" borderId="0" applyNumberFormat="0" applyProtection="0">
      <alignment horizontal="left" vertical="center" indent="1"/>
    </xf>
    <xf numFmtId="4" fontId="125" fillId="32" borderId="0" applyNumberFormat="0" applyProtection="0">
      <alignment horizontal="left" vertical="center" indent="1"/>
    </xf>
    <xf numFmtId="4" fontId="127" fillId="43" borderId="31" applyNumberFormat="0" applyProtection="0">
      <alignment horizontal="right" vertical="center"/>
    </xf>
    <xf numFmtId="4" fontId="30" fillId="43" borderId="0" applyNumberFormat="0" applyProtection="0">
      <alignment horizontal="left" vertical="center" indent="1"/>
    </xf>
    <xf numFmtId="4" fontId="30" fillId="32" borderId="0" applyNumberFormat="0" applyProtection="0">
      <alignment horizontal="left" vertical="center" indent="1"/>
    </xf>
    <xf numFmtId="4" fontId="127" fillId="44" borderId="31" applyNumberFormat="0" applyProtection="0">
      <alignment vertical="center"/>
    </xf>
    <xf numFmtId="4" fontId="128" fillId="44" borderId="31" applyNumberFormat="0" applyProtection="0">
      <alignment vertical="center"/>
    </xf>
    <xf numFmtId="4" fontId="125" fillId="43" borderId="33" applyNumberFormat="0" applyProtection="0">
      <alignment horizontal="left" vertical="center" indent="1"/>
    </xf>
    <xf numFmtId="4" fontId="127" fillId="44" borderId="31" applyNumberFormat="0" applyProtection="0">
      <alignment horizontal="right" vertical="center"/>
    </xf>
    <xf numFmtId="4" fontId="128" fillId="44" borderId="31" applyNumberFormat="0" applyProtection="0">
      <alignment horizontal="right" vertical="center"/>
    </xf>
    <xf numFmtId="4" fontId="125" fillId="43" borderId="31" applyNumberFormat="0" applyProtection="0">
      <alignment horizontal="left" vertical="center" indent="1"/>
    </xf>
    <xf numFmtId="4" fontId="129" fillId="26" borderId="33" applyNumberFormat="0" applyProtection="0">
      <alignment horizontal="left" vertical="center" indent="1"/>
    </xf>
    <xf numFmtId="4" fontId="130" fillId="44" borderId="31" applyNumberFormat="0" applyProtection="0">
      <alignment horizontal="right" vertical="center"/>
    </xf>
    <xf numFmtId="244" fontId="131" fillId="0" borderId="0" applyFont="0" applyFill="0" applyBorder="0" applyAlignment="0" applyProtection="0"/>
    <xf numFmtId="0" fontId="123" fillId="1" borderId="34" applyNumberFormat="0" applyFont="0" applyAlignment="0">
      <alignment horizontal="center"/>
    </xf>
    <xf numFmtId="3" fontId="12" fillId="0" borderId="0"/>
    <xf numFmtId="0" fontId="132" fillId="0" borderId="0" applyNumberFormat="0" applyFill="0" applyBorder="0" applyAlignment="0">
      <alignment horizontal="center"/>
    </xf>
    <xf numFmtId="0" fontId="5" fillId="0" borderId="0"/>
    <xf numFmtId="170" fontId="133" fillId="0" borderId="0" applyNumberFormat="0" applyBorder="0" applyAlignment="0">
      <alignment horizontal="centerContinuous"/>
    </xf>
    <xf numFmtId="0" fontId="28" fillId="0" borderId="0"/>
    <xf numFmtId="170" fontId="66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41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18" fillId="0" borderId="0"/>
    <xf numFmtId="245" fontId="58" fillId="0" borderId="0" applyFont="0" applyFill="0" applyBorder="0" applyAlignment="0" applyProtection="0"/>
    <xf numFmtId="189" fontId="21" fillId="0" borderId="0" applyFont="0" applyFill="0" applyBorder="0" applyAlignment="0" applyProtection="0"/>
    <xf numFmtId="170" fontId="66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12" fillId="0" borderId="0" applyFont="0" applyFill="0" applyBorder="0" applyAlignment="0" applyProtection="0"/>
    <xf numFmtId="189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18" fillId="0" borderId="0"/>
    <xf numFmtId="245" fontId="5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4" fontId="134" fillId="0" borderId="0"/>
    <xf numFmtId="0" fontId="135" fillId="0" borderId="0"/>
    <xf numFmtId="0" fontId="108" fillId="0" borderId="0"/>
    <xf numFmtId="40" fontId="136" fillId="0" borderId="0" applyBorder="0">
      <alignment horizontal="right"/>
    </xf>
    <xf numFmtId="0" fontId="137" fillId="0" borderId="0"/>
    <xf numFmtId="246" fontId="58" fillId="0" borderId="35">
      <alignment horizontal="right" vertical="center"/>
    </xf>
    <xf numFmtId="236" fontId="138" fillId="0" borderId="35">
      <alignment horizontal="right" vertical="center"/>
    </xf>
    <xf numFmtId="247" fontId="49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8" fontId="66" fillId="0" borderId="35">
      <alignment horizontal="right" vertical="center"/>
    </xf>
    <xf numFmtId="249" fontId="21" fillId="0" borderId="35">
      <alignment horizontal="right" vertical="center"/>
    </xf>
    <xf numFmtId="247" fontId="49" fillId="0" borderId="35">
      <alignment horizontal="right" vertical="center"/>
    </xf>
    <xf numFmtId="250" fontId="13" fillId="0" borderId="35">
      <alignment horizontal="right" vertical="center"/>
    </xf>
    <xf numFmtId="251" fontId="5" fillId="0" borderId="35">
      <alignment horizontal="right" vertical="center"/>
    </xf>
    <xf numFmtId="250" fontId="13" fillId="0" borderId="35">
      <alignment horizontal="right" vertical="center"/>
    </xf>
    <xf numFmtId="249" fontId="21" fillId="0" borderId="35">
      <alignment horizontal="right" vertical="center"/>
    </xf>
    <xf numFmtId="249" fontId="21" fillId="0" borderId="35">
      <alignment horizontal="right" vertical="center"/>
    </xf>
    <xf numFmtId="249" fontId="21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9" fontId="21" fillId="0" borderId="35">
      <alignment horizontal="right" vertical="center"/>
    </xf>
    <xf numFmtId="252" fontId="5" fillId="0" borderId="35">
      <alignment horizontal="right" vertical="center"/>
    </xf>
    <xf numFmtId="249" fontId="21" fillId="0" borderId="35">
      <alignment horizontal="right" vertical="center"/>
    </xf>
    <xf numFmtId="246" fontId="58" fillId="0" borderId="35">
      <alignment horizontal="right" vertical="center"/>
    </xf>
    <xf numFmtId="253" fontId="139" fillId="3" borderId="36" applyFont="0" applyFill="0" applyBorder="0"/>
    <xf numFmtId="246" fontId="58" fillId="0" borderId="35">
      <alignment horizontal="right" vertical="center"/>
    </xf>
    <xf numFmtId="246" fontId="58" fillId="0" borderId="35">
      <alignment horizontal="right" vertical="center"/>
    </xf>
    <xf numFmtId="253" fontId="139" fillId="3" borderId="36" applyFont="0" applyFill="0" applyBorder="0"/>
    <xf numFmtId="252" fontId="5" fillId="0" borderId="35">
      <alignment horizontal="right" vertical="center"/>
    </xf>
    <xf numFmtId="250" fontId="13" fillId="0" borderId="35">
      <alignment horizontal="right" vertical="center"/>
    </xf>
    <xf numFmtId="252" fontId="5" fillId="0" borderId="35">
      <alignment horizontal="right" vertical="center"/>
    </xf>
    <xf numFmtId="252" fontId="5" fillId="0" borderId="35">
      <alignment horizontal="right" vertical="center"/>
    </xf>
    <xf numFmtId="252" fontId="5" fillId="0" borderId="35">
      <alignment horizontal="right" vertical="center"/>
    </xf>
    <xf numFmtId="249" fontId="21" fillId="0" borderId="35">
      <alignment horizontal="right" vertical="center"/>
    </xf>
    <xf numFmtId="252" fontId="5" fillId="0" borderId="35">
      <alignment horizontal="right" vertical="center"/>
    </xf>
    <xf numFmtId="250" fontId="13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54" fontId="13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55" fontId="13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7" fontId="49" fillId="0" borderId="35">
      <alignment horizontal="right" vertical="center"/>
    </xf>
    <xf numFmtId="246" fontId="58" fillId="0" borderId="35">
      <alignment horizontal="right" vertical="center"/>
    </xf>
    <xf numFmtId="246" fontId="58" fillId="0" borderId="35">
      <alignment horizontal="right" vertical="center"/>
    </xf>
    <xf numFmtId="247" fontId="49" fillId="0" borderId="35">
      <alignment horizontal="right" vertical="center"/>
    </xf>
    <xf numFmtId="253" fontId="139" fillId="3" borderId="36" applyFont="0" applyFill="0" applyBorder="0"/>
    <xf numFmtId="239" fontId="13" fillId="0" borderId="35">
      <alignment horizontal="right" vertical="center"/>
    </xf>
    <xf numFmtId="236" fontId="138" fillId="0" borderId="35">
      <alignment horizontal="right" vertical="center"/>
    </xf>
    <xf numFmtId="246" fontId="58" fillId="0" borderId="35">
      <alignment horizontal="right" vertical="center"/>
    </xf>
    <xf numFmtId="254" fontId="13" fillId="0" borderId="35">
      <alignment horizontal="right" vertical="center"/>
    </xf>
    <xf numFmtId="253" fontId="139" fillId="3" borderId="36" applyFont="0" applyFill="0" applyBorder="0"/>
    <xf numFmtId="256" fontId="140" fillId="0" borderId="35">
      <alignment horizontal="right" vertical="center"/>
    </xf>
    <xf numFmtId="49" fontId="30" fillId="0" borderId="0" applyFill="0" applyBorder="0" applyAlignment="0"/>
    <xf numFmtId="0" fontId="5" fillId="0" borderId="0" applyFill="0" applyBorder="0" applyAlignment="0"/>
    <xf numFmtId="255" fontId="5" fillId="0" borderId="0" applyFill="0" applyBorder="0" applyAlignment="0"/>
    <xf numFmtId="178" fontId="58" fillId="0" borderId="35">
      <alignment horizontal="center"/>
    </xf>
    <xf numFmtId="257" fontId="141" fillId="0" borderId="0" applyNumberFormat="0" applyFont="0" applyFill="0" applyBorder="0" applyAlignment="0">
      <alignment horizontal="centerContinuous"/>
    </xf>
    <xf numFmtId="0" fontId="142" fillId="0" borderId="37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6" fillId="0" borderId="26" applyNumberFormat="0" applyBorder="0" applyAlignment="0"/>
    <xf numFmtId="0" fontId="143" fillId="0" borderId="25" applyNumberFormat="0" applyBorder="0" applyAlignment="0">
      <alignment horizontal="center"/>
    </xf>
    <xf numFmtId="3" fontId="144" fillId="0" borderId="16" applyNumberFormat="0" applyBorder="0" applyAlignment="0"/>
    <xf numFmtId="0" fontId="145" fillId="0" borderId="26">
      <alignment horizontal="center" vertical="center" wrapText="1"/>
    </xf>
    <xf numFmtId="0" fontId="146" fillId="0" borderId="0">
      <alignment horizontal="center"/>
    </xf>
    <xf numFmtId="40" fontId="88" fillId="0" borderId="0"/>
    <xf numFmtId="3" fontId="147" fillId="0" borderId="0" applyNumberFormat="0" applyFill="0" applyBorder="0" applyAlignment="0" applyProtection="0">
      <alignment horizontal="center" wrapText="1"/>
    </xf>
    <xf numFmtId="0" fontId="148" fillId="0" borderId="38" applyBorder="0" applyAlignment="0">
      <alignment horizontal="center" vertical="center"/>
    </xf>
    <xf numFmtId="0" fontId="149" fillId="0" borderId="0" applyNumberFormat="0" applyFill="0" applyBorder="0" applyAlignment="0" applyProtection="0">
      <alignment horizontal="centerContinuous"/>
    </xf>
    <xf numFmtId="0" fontId="89" fillId="0" borderId="39" applyNumberFormat="0" applyFill="0" applyBorder="0" applyAlignment="0" applyProtection="0">
      <alignment horizontal="center" vertical="center" wrapText="1"/>
    </xf>
    <xf numFmtId="0" fontId="150" fillId="0" borderId="0" applyNumberFormat="0" applyFill="0" applyBorder="0" applyAlignment="0" applyProtection="0"/>
    <xf numFmtId="3" fontId="151" fillId="0" borderId="15" applyNumberFormat="0" applyAlignment="0">
      <alignment horizontal="center" vertical="center"/>
    </xf>
    <xf numFmtId="3" fontId="152" fillId="0" borderId="26" applyNumberFormat="0" applyAlignment="0">
      <alignment horizontal="left" wrapText="1"/>
    </xf>
    <xf numFmtId="0" fontId="153" fillId="0" borderId="40" applyNumberFormat="0" applyBorder="0" applyAlignment="0">
      <alignment vertical="center"/>
    </xf>
    <xf numFmtId="0" fontId="154" fillId="0" borderId="41" applyNumberFormat="0" applyFill="0" applyAlignment="0" applyProtection="0"/>
    <xf numFmtId="0" fontId="155" fillId="0" borderId="42" applyNumberFormat="0" applyAlignment="0">
      <alignment horizontal="center"/>
    </xf>
    <xf numFmtId="0" fontId="74" fillId="0" borderId="43">
      <alignment horizontal="center"/>
    </xf>
    <xf numFmtId="180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30" fontId="100" fillId="0" borderId="0" applyFont="0" applyFill="0" applyBorder="0" applyAlignment="0" applyProtection="0"/>
    <xf numFmtId="183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0" fontId="93" fillId="0" borderId="44">
      <alignment horizontal="center"/>
    </xf>
    <xf numFmtId="255" fontId="58" fillId="0" borderId="0"/>
    <xf numFmtId="260" fontId="58" fillId="0" borderId="27"/>
    <xf numFmtId="0" fontId="112" fillId="0" borderId="0"/>
    <xf numFmtId="3" fontId="58" fillId="0" borderId="0" applyNumberFormat="0" applyBorder="0" applyAlignment="0" applyProtection="0">
      <alignment horizontal="centerContinuous"/>
      <protection locked="0"/>
    </xf>
    <xf numFmtId="3" fontId="156" fillId="0" borderId="0">
      <protection locked="0"/>
    </xf>
    <xf numFmtId="0" fontId="112" fillId="0" borderId="0"/>
    <xf numFmtId="5" fontId="157" fillId="45" borderId="38">
      <alignment vertical="top"/>
    </xf>
    <xf numFmtId="0" fontId="158" fillId="46" borderId="27">
      <alignment horizontal="left" vertical="center"/>
    </xf>
    <xf numFmtId="6" fontId="159" fillId="47" borderId="38"/>
    <xf numFmtId="5" fontId="98" fillId="0" borderId="38">
      <alignment horizontal="left" vertical="top"/>
    </xf>
    <xf numFmtId="0" fontId="160" fillId="48" borderId="0">
      <alignment horizontal="left" vertical="center"/>
    </xf>
    <xf numFmtId="5" fontId="18" fillId="0" borderId="15">
      <alignment horizontal="left" vertical="top"/>
    </xf>
    <xf numFmtId="0" fontId="161" fillId="0" borderId="15">
      <alignment horizontal="left"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14" fillId="0" borderId="0" applyFont="0" applyFill="0" applyBorder="0" applyAlignment="0" applyProtection="0"/>
    <xf numFmtId="261" fontId="5" fillId="0" borderId="0" applyFont="0" applyFill="0" applyBorder="0" applyAlignment="0" applyProtection="0"/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ont="0" applyFill="0" applyBorder="0" applyProtection="0">
      <alignment horizontal="center" vertical="center" wrapText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49" fillId="0" borderId="45" applyFont="0" applyBorder="0" applyAlignment="0">
      <alignment horizontal="center"/>
    </xf>
    <xf numFmtId="180" fontId="13" fillId="0" borderId="0" applyFont="0" applyFill="0" applyBorder="0" applyAlignment="0" applyProtection="0"/>
    <xf numFmtId="42" fontId="165" fillId="0" borderId="0" applyFont="0" applyFill="0" applyBorder="0" applyAlignment="0" applyProtection="0"/>
    <xf numFmtId="44" fontId="165" fillId="0" borderId="0" applyFont="0" applyFill="0" applyBorder="0" applyAlignment="0" applyProtection="0"/>
    <xf numFmtId="0" fontId="165" fillId="0" borderId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" fillId="0" borderId="0">
      <alignment vertical="center"/>
    </xf>
    <xf numFmtId="40" fontId="167" fillId="0" borderId="0" applyFont="0" applyFill="0" applyBorder="0" applyAlignment="0" applyProtection="0"/>
    <xf numFmtId="38" fontId="167" fillId="0" borderId="0" applyFont="0" applyFill="0" applyBorder="0" applyAlignment="0" applyProtection="0"/>
    <xf numFmtId="0" fontId="167" fillId="0" borderId="0" applyFont="0" applyFill="0" applyBorder="0" applyAlignment="0" applyProtection="0"/>
    <xf numFmtId="0" fontId="167" fillId="0" borderId="0" applyFont="0" applyFill="0" applyBorder="0" applyAlignment="0" applyProtection="0"/>
    <xf numFmtId="9" fontId="168" fillId="0" borderId="0" applyBorder="0" applyAlignment="0" applyProtection="0"/>
    <xf numFmtId="0" fontId="169" fillId="0" borderId="0"/>
    <xf numFmtId="0" fontId="170" fillId="0" borderId="9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183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114" fillId="0" borderId="0"/>
    <xf numFmtId="0" fontId="171" fillId="0" borderId="0"/>
    <xf numFmtId="0" fontId="79" fillId="0" borderId="0"/>
    <xf numFmtId="180" fontId="172" fillId="0" borderId="0" applyFont="0" applyFill="0" applyBorder="0" applyAlignment="0" applyProtection="0"/>
    <xf numFmtId="181" fontId="172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262" fontId="172" fillId="0" borderId="0" applyFont="0" applyFill="0" applyBorder="0" applyAlignment="0" applyProtection="0"/>
    <xf numFmtId="263" fontId="25" fillId="0" borderId="0" applyFont="0" applyFill="0" applyBorder="0" applyAlignment="0" applyProtection="0"/>
    <xf numFmtId="264" fontId="172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0" fillId="0" borderId="0" xfId="0" applyFill="1"/>
    <xf numFmtId="165" fontId="6" fillId="0" borderId="1" xfId="0" quotePrefix="1" applyNumberFormat="1" applyFont="1" applyFill="1" applyBorder="1" applyAlignment="1">
      <alignment horizontal="right" vertical="center"/>
    </xf>
    <xf numFmtId="0" fontId="7" fillId="0" borderId="0" xfId="0" applyFont="1" applyFill="1"/>
    <xf numFmtId="0" fontId="1" fillId="0" borderId="1" xfId="0" applyNumberFormat="1" applyFont="1" applyFill="1" applyBorder="1"/>
    <xf numFmtId="166" fontId="0" fillId="0" borderId="0" xfId="1" applyNumberFormat="1" applyFont="1"/>
    <xf numFmtId="164" fontId="0" fillId="0" borderId="0" xfId="1" applyFont="1"/>
    <xf numFmtId="0" fontId="1" fillId="0" borderId="1" xfId="0" applyNumberFormat="1" applyFont="1" applyFill="1" applyBorder="1" applyAlignment="1">
      <alignment vertical="center" wrapText="1"/>
    </xf>
    <xf numFmtId="167" fontId="0" fillId="0" borderId="0" xfId="1" applyNumberFormat="1" applyFont="1"/>
    <xf numFmtId="0" fontId="6" fillId="0" borderId="1" xfId="0" quotePrefix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169" fontId="0" fillId="0" borderId="0" xfId="1" applyNumberFormat="1" applyFont="1"/>
    <xf numFmtId="0" fontId="1" fillId="0" borderId="1" xfId="0" applyFont="1" applyBorder="1" applyAlignment="1">
      <alignment vertical="center" wrapText="1"/>
    </xf>
    <xf numFmtId="166" fontId="1" fillId="0" borderId="0" xfId="1" applyNumberFormat="1" applyFont="1"/>
    <xf numFmtId="0" fontId="6" fillId="0" borderId="1" xfId="0" applyFont="1" applyBorder="1" applyAlignment="1">
      <alignment vertical="center" wrapText="1"/>
    </xf>
    <xf numFmtId="0" fontId="6" fillId="0" borderId="0" xfId="0" applyFont="1"/>
    <xf numFmtId="166" fontId="1" fillId="0" borderId="1" xfId="1" applyNumberFormat="1" applyFont="1" applyFill="1" applyBorder="1" applyAlignment="1">
      <alignment vertical="center"/>
    </xf>
    <xf numFmtId="0" fontId="1" fillId="0" borderId="0" xfId="6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6" fontId="1" fillId="2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6" applyFont="1" applyBorder="1" applyAlignment="1">
      <alignment horizontal="center" vertical="center"/>
    </xf>
    <xf numFmtId="0" fontId="1" fillId="0" borderId="1" xfId="6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6" fontId="0" fillId="0" borderId="0" xfId="0" applyNumberFormat="1"/>
    <xf numFmtId="166" fontId="1" fillId="0" borderId="1" xfId="1" applyNumberFormat="1" applyFont="1" applyBorder="1" applyAlignment="1">
      <alignment horizontal="center" vertical="center" wrapText="1"/>
    </xf>
    <xf numFmtId="3" fontId="1" fillId="0" borderId="1" xfId="6" applyNumberFormat="1" applyFon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0" fillId="0" borderId="1" xfId="0" applyFont="1" applyBorder="1" applyAlignment="1">
      <alignment horizontal="center" vertical="center"/>
    </xf>
    <xf numFmtId="164" fontId="1" fillId="2" borderId="1" xfId="1" applyFont="1" applyFill="1" applyBorder="1" applyAlignment="1">
      <alignment horizontal="right" vertical="center"/>
    </xf>
    <xf numFmtId="0" fontId="0" fillId="0" borderId="1" xfId="6" applyFont="1" applyBorder="1" applyAlignment="1">
      <alignment horizontal="center" vertical="center"/>
    </xf>
    <xf numFmtId="172" fontId="1" fillId="0" borderId="1" xfId="7" applyNumberFormat="1" applyFont="1" applyBorder="1" applyAlignment="1">
      <alignment horizontal="center" vertical="center"/>
    </xf>
    <xf numFmtId="166" fontId="10" fillId="0" borderId="1" xfId="1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3" fontId="1" fillId="0" borderId="7" xfId="8" applyNumberFormat="1" applyFont="1" applyBorder="1" applyAlignment="1">
      <alignment vertical="center"/>
    </xf>
    <xf numFmtId="0" fontId="0" fillId="0" borderId="1" xfId="6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166" fontId="0" fillId="2" borderId="1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/>
    <xf numFmtId="173" fontId="0" fillId="0" borderId="7" xfId="8" applyNumberFormat="1" applyFont="1" applyBorder="1" applyAlignment="1">
      <alignment vertical="center"/>
    </xf>
    <xf numFmtId="265" fontId="1" fillId="0" borderId="0" xfId="6" applyNumberFormat="1" applyFont="1"/>
    <xf numFmtId="0" fontId="0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3" fontId="173" fillId="0" borderId="0" xfId="740" applyNumberFormat="1" applyFont="1" applyFill="1" applyBorder="1" applyAlignment="1">
      <alignment wrapText="1"/>
    </xf>
    <xf numFmtId="164" fontId="0" fillId="0" borderId="0" xfId="1" applyFont="1" applyBorder="1"/>
    <xf numFmtId="166" fontId="0" fillId="0" borderId="0" xfId="1" applyNumberFormat="1" applyFont="1" applyBorder="1"/>
    <xf numFmtId="164" fontId="0" fillId="0" borderId="0" xfId="1" applyNumberFormat="1" applyFont="1" applyBorder="1"/>
    <xf numFmtId="164" fontId="0" fillId="0" borderId="0" xfId="1" applyFont="1" applyFill="1" applyBorder="1"/>
    <xf numFmtId="43" fontId="0" fillId="0" borderId="0" xfId="0" applyNumberFormat="1" applyBorder="1"/>
    <xf numFmtId="166" fontId="0" fillId="0" borderId="0" xfId="0" applyNumberFormat="1" applyBorder="1"/>
    <xf numFmtId="10" fontId="0" fillId="0" borderId="0" xfId="2" applyNumberFormat="1" applyFont="1" applyBorder="1"/>
    <xf numFmtId="10" fontId="0" fillId="0" borderId="0" xfId="0" applyNumberFormat="1" applyBorder="1"/>
    <xf numFmtId="0" fontId="0" fillId="0" borderId="0" xfId="0" applyFill="1" applyBorder="1"/>
    <xf numFmtId="43" fontId="1" fillId="0" borderId="1" xfId="4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70" fontId="1" fillId="0" borderId="1" xfId="3" applyNumberFormat="1" applyFont="1" applyFill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/>
    </xf>
    <xf numFmtId="170" fontId="1" fillId="0" borderId="7" xfId="3" applyNumberFormat="1" applyFont="1" applyFill="1" applyBorder="1" applyAlignment="1">
      <alignment horizontal="right" vertical="center"/>
    </xf>
    <xf numFmtId="166" fontId="8" fillId="0" borderId="0" xfId="1" applyNumberFormat="1" applyFont="1" applyAlignment="1">
      <alignment horizontal="right"/>
    </xf>
    <xf numFmtId="170" fontId="1" fillId="0" borderId="7" xfId="8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173" fontId="1" fillId="0" borderId="7" xfId="8" applyNumberFormat="1" applyFont="1" applyBorder="1" applyAlignment="1">
      <alignment horizontal="right" vertical="center"/>
    </xf>
    <xf numFmtId="164" fontId="1" fillId="0" borderId="1" xfId="1" applyFont="1" applyBorder="1" applyAlignment="1">
      <alignment horizontal="right" vertical="center" wrapText="1"/>
    </xf>
    <xf numFmtId="43" fontId="1" fillId="0" borderId="1" xfId="3" applyFont="1" applyFill="1" applyBorder="1" applyAlignment="1">
      <alignment horizontal="right" vertical="center"/>
    </xf>
    <xf numFmtId="43" fontId="6" fillId="0" borderId="1" xfId="3" applyFont="1" applyFill="1" applyBorder="1" applyAlignment="1">
      <alignment horizontal="right" vertical="center"/>
    </xf>
    <xf numFmtId="164" fontId="6" fillId="0" borderId="1" xfId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/>
    </xf>
    <xf numFmtId="168" fontId="1" fillId="0" borderId="1" xfId="2" applyNumberFormat="1" applyFont="1" applyBorder="1" applyAlignment="1">
      <alignment horizontal="right"/>
    </xf>
    <xf numFmtId="10" fontId="1" fillId="0" borderId="1" xfId="2" applyNumberFormat="1" applyFont="1" applyBorder="1" applyAlignment="1">
      <alignment horizontal="right"/>
    </xf>
    <xf numFmtId="166" fontId="1" fillId="0" borderId="1" xfId="5" applyNumberFormat="1" applyFont="1" applyFill="1" applyBorder="1" applyAlignment="1">
      <alignment horizontal="right" vertical="center" wrapText="1"/>
    </xf>
    <xf numFmtId="168" fontId="1" fillId="0" borderId="1" xfId="2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166" fontId="1" fillId="0" borderId="1" xfId="5" applyNumberFormat="1" applyFont="1" applyBorder="1" applyAlignment="1">
      <alignment horizontal="right" vertical="center" wrapText="1"/>
    </xf>
    <xf numFmtId="168" fontId="8" fillId="0" borderId="1" xfId="2" applyNumberFormat="1" applyFont="1" applyBorder="1" applyAlignment="1">
      <alignment horizontal="right"/>
    </xf>
    <xf numFmtId="171" fontId="1" fillId="0" borderId="1" xfId="0" applyNumberFormat="1" applyFont="1" applyBorder="1" applyAlignment="1">
      <alignment horizontal="right" vertical="center" wrapText="1"/>
    </xf>
    <xf numFmtId="166" fontId="6" fillId="0" borderId="1" xfId="5" applyNumberFormat="1" applyFont="1" applyBorder="1" applyAlignment="1">
      <alignment horizontal="right" vertical="center" wrapText="1"/>
    </xf>
    <xf numFmtId="170" fontId="6" fillId="0" borderId="1" xfId="3" applyNumberFormat="1" applyFont="1" applyFill="1" applyBorder="1" applyAlignment="1">
      <alignment horizontal="right" vertical="center"/>
    </xf>
    <xf numFmtId="171" fontId="1" fillId="0" borderId="1" xfId="0" applyNumberFormat="1" applyFont="1" applyFill="1" applyBorder="1" applyAlignment="1">
      <alignment horizontal="right" vertical="center" wrapText="1"/>
    </xf>
    <xf numFmtId="172" fontId="1" fillId="0" borderId="1" xfId="7" applyNumberFormat="1" applyFont="1" applyBorder="1" applyAlignment="1">
      <alignment horizontal="right" vertical="center"/>
    </xf>
    <xf numFmtId="0" fontId="1" fillId="0" borderId="1" xfId="7" applyFont="1" applyBorder="1" applyAlignment="1">
      <alignment horizontal="right" vertical="center"/>
    </xf>
    <xf numFmtId="9" fontId="1" fillId="0" borderId="1" xfId="2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166" fontId="1" fillId="2" borderId="1" xfId="1" applyNumberFormat="1" applyFont="1" applyFill="1" applyBorder="1" applyAlignment="1">
      <alignment vertical="center"/>
    </xf>
    <xf numFmtId="166" fontId="1" fillId="0" borderId="1" xfId="1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1089">
    <cellStyle name="_x0001_" xfId="9"/>
    <cellStyle name="          _x000d__x000a_shell=progman.exe_x000d__x000a_m" xfId="10"/>
    <cellStyle name="_x000d__x000a_JournalTemplate=C:\COMFO\CTALK\JOURSTD.TPL_x000d__x000a_LbStateAddress=3 3 0 251 1 89 2 311_x000d__x000a_LbStateJou" xfId="11"/>
    <cellStyle name="#,##0" xfId="12"/>
    <cellStyle name="#.##0" xfId="13"/>
    <cellStyle name="." xfId="14"/>
    <cellStyle name=".d©y" xfId="15"/>
    <cellStyle name="??" xfId="16"/>
    <cellStyle name="?? [0.00]_ Att. 1- Cover" xfId="17"/>
    <cellStyle name="?? [0]" xfId="18"/>
    <cellStyle name="?? [0] 2" xfId="19"/>
    <cellStyle name="?? 2" xfId="20"/>
    <cellStyle name="?? 3" xfId="21"/>
    <cellStyle name="?_x001d_??%U©÷u&amp;H©÷9_x0008_? s_x000a__x0007__x0001__x0001_" xfId="22"/>
    <cellStyle name="???? [0.00]_      " xfId="23"/>
    <cellStyle name="??????" xfId="24"/>
    <cellStyle name="????_      " xfId="25"/>
    <cellStyle name="???[0]_?? DI" xfId="26"/>
    <cellStyle name="???_?? DI" xfId="27"/>
    <cellStyle name="??[0]_BRE" xfId="28"/>
    <cellStyle name="??_      " xfId="29"/>
    <cellStyle name="??A? [0]_laroux_1_¢¬???¢â? " xfId="30"/>
    <cellStyle name="??A?_laroux_1_¢¬???¢â? " xfId="31"/>
    <cellStyle name="?¡±¢¥?_?¨ù??¢´¢¥_¢¬???¢â? " xfId="32"/>
    <cellStyle name="?ðÇ%U?&amp;H?_x0008_?s_x000a__x0007__x0001__x0001_" xfId="33"/>
    <cellStyle name="[0]_Chi phÝ kh¸c_V" xfId="34"/>
    <cellStyle name="_1 TONG HOP - CA NA" xfId="35"/>
    <cellStyle name="_123_DONG_THANH_Moi" xfId="36"/>
    <cellStyle name="_Bang Chi tieu (2)" xfId="37"/>
    <cellStyle name="_BAO GIA NGAY 24-10-08 (co dam)" xfId="38"/>
    <cellStyle name="_BC CV 6403 BKHĐT" xfId="39"/>
    <cellStyle name="_Book1" xfId="40"/>
    <cellStyle name="_Book1_1" xfId="41"/>
    <cellStyle name="_Book1_cong hang rao" xfId="42"/>
    <cellStyle name="_Book1_IN" xfId="43"/>
    <cellStyle name="_Book1_Kh ql62 (2010) 11-09" xfId="44"/>
    <cellStyle name="_Book1_Khung 2012" xfId="45"/>
    <cellStyle name="_Book1_phu luc tong ket tinh hinh TH giai doan 03-10 (ngay 30)" xfId="46"/>
    <cellStyle name="_C.cong+B.luong-Sanluong" xfId="47"/>
    <cellStyle name="_cong hang rao" xfId="48"/>
    <cellStyle name="_dien chieu sang" xfId="49"/>
    <cellStyle name="_DO-D1500-KHONG CO TRONG DT" xfId="50"/>
    <cellStyle name="_Duyet TK thay đôi" xfId="51"/>
    <cellStyle name="_GOITHAUSO2" xfId="52"/>
    <cellStyle name="_GOITHAUSO3" xfId="53"/>
    <cellStyle name="_GOITHAUSO4" xfId="54"/>
    <cellStyle name="_HaHoa_TDT_DienCSang" xfId="55"/>
    <cellStyle name="_HaHoa19-5-07" xfId="56"/>
    <cellStyle name="_IN" xfId="57"/>
    <cellStyle name="_Kh ql62 (2010) 11-09" xfId="58"/>
    <cellStyle name="_Khung 2012" xfId="59"/>
    <cellStyle name="_KT (2)" xfId="60"/>
    <cellStyle name="_KT (2)_1" xfId="61"/>
    <cellStyle name="_KT (2)_1_Lora-tungchau" xfId="62"/>
    <cellStyle name="_KT (2)_1_Qt-HT3PQ1(CauKho)" xfId="63"/>
    <cellStyle name="_KT (2)_2" xfId="64"/>
    <cellStyle name="_KT (2)_2_TG-TH" xfId="65"/>
    <cellStyle name="_KT (2)_2_TG-TH_ApGiaVatTu_cayxanh_latgach" xfId="66"/>
    <cellStyle name="_KT (2)_2_TG-TH_BANG TONG HOP TINH HINH THANH QUYET TOAN (MOI I)" xfId="67"/>
    <cellStyle name="_KT (2)_2_TG-TH_BAO GIA NGAY 24-10-08 (co dam)" xfId="68"/>
    <cellStyle name="_KT (2)_2_TG-TH_BC CV 6403 BKHĐT" xfId="69"/>
    <cellStyle name="_KT (2)_2_TG-TH_BC NQ11-CP - chinh sua lai" xfId="70"/>
    <cellStyle name="_KT (2)_2_TG-TH_BC NQ11-CP-Quynh sau bieu so3" xfId="71"/>
    <cellStyle name="_KT (2)_2_TG-TH_BC_NQ11-CP_-_Thao_sua_lai" xfId="72"/>
    <cellStyle name="_KT (2)_2_TG-TH_Book1" xfId="73"/>
    <cellStyle name="_KT (2)_2_TG-TH_Book1_1" xfId="74"/>
    <cellStyle name="_KT (2)_2_TG-TH_Book1_1_BC CV 6403 BKHĐT" xfId="75"/>
    <cellStyle name="_KT (2)_2_TG-TH_Book1_1_Luy ke von ung nam 2011 -Thoa gui ngay 12-8-2012" xfId="76"/>
    <cellStyle name="_KT (2)_2_TG-TH_Book1_2" xfId="77"/>
    <cellStyle name="_KT (2)_2_TG-TH_Book1_2_BC CV 6403 BKHĐT" xfId="78"/>
    <cellStyle name="_KT (2)_2_TG-TH_Book1_2_Luy ke von ung nam 2011 -Thoa gui ngay 12-8-2012" xfId="79"/>
    <cellStyle name="_KT (2)_2_TG-TH_Book1_BC CV 6403 BKHĐT" xfId="80"/>
    <cellStyle name="_KT (2)_2_TG-TH_Book1_Luy ke von ung nam 2011 -Thoa gui ngay 12-8-2012" xfId="81"/>
    <cellStyle name="_KT (2)_2_TG-TH_CAU Khanh Nam(Thi Cong)" xfId="82"/>
    <cellStyle name="_KT (2)_2_TG-TH_ChiHuong_ApGia" xfId="83"/>
    <cellStyle name="_KT (2)_2_TG-TH_CoCauPhi (version 1)" xfId="84"/>
    <cellStyle name="_KT (2)_2_TG-TH_DAU NOI PL-CL TAI PHU LAMHC" xfId="85"/>
    <cellStyle name="_KT (2)_2_TG-TH_DU TRU VAT TU" xfId="86"/>
    <cellStyle name="_KT (2)_2_TG-TH_Lora-tungchau" xfId="87"/>
    <cellStyle name="_KT (2)_2_TG-TH_Luy ke von ung nam 2011 -Thoa gui ngay 12-8-2012" xfId="88"/>
    <cellStyle name="_KT (2)_2_TG-TH_NhanCong" xfId="89"/>
    <cellStyle name="_KT (2)_2_TG-TH_phu luc tong ket tinh hinh TH giai doan 03-10 (ngay 30)" xfId="90"/>
    <cellStyle name="_KT (2)_2_TG-TH_Qt-HT3PQ1(CauKho)" xfId="91"/>
    <cellStyle name="_KT (2)_2_TG-TH_Sheet1" xfId="92"/>
    <cellStyle name="_KT (2)_2_TG-TH_ÿÿÿÿÿ" xfId="93"/>
    <cellStyle name="_KT (2)_3" xfId="94"/>
    <cellStyle name="_KT (2)_3_TG-TH" xfId="95"/>
    <cellStyle name="_KT (2)_3_TG-TH_Lora-tungchau" xfId="96"/>
    <cellStyle name="_KT (2)_3_TG-TH_PERSONAL" xfId="97"/>
    <cellStyle name="_KT (2)_3_TG-TH_PERSONAL_BC CV 6403 BKHĐT" xfId="98"/>
    <cellStyle name="_KT (2)_3_TG-TH_PERSONAL_Book1" xfId="99"/>
    <cellStyle name="_KT (2)_3_TG-TH_PERSONAL_Luy ke von ung nam 2011 -Thoa gui ngay 12-8-2012" xfId="100"/>
    <cellStyle name="_KT (2)_3_TG-TH_PERSONAL_Tong hop KHCB 2001" xfId="101"/>
    <cellStyle name="_KT (2)_3_TG-TH_Qt-HT3PQ1(CauKho)" xfId="102"/>
    <cellStyle name="_KT (2)_4" xfId="103"/>
    <cellStyle name="_KT (2)_4_ApGiaVatTu_cayxanh_latgach" xfId="104"/>
    <cellStyle name="_KT (2)_4_BANG TONG HOP TINH HINH THANH QUYET TOAN (MOI I)" xfId="105"/>
    <cellStyle name="_KT (2)_4_BAO GIA NGAY 24-10-08 (co dam)" xfId="106"/>
    <cellStyle name="_KT (2)_4_BC CV 6403 BKHĐT" xfId="107"/>
    <cellStyle name="_KT (2)_4_BC NQ11-CP - chinh sua lai" xfId="108"/>
    <cellStyle name="_KT (2)_4_BC NQ11-CP-Quynh sau bieu so3" xfId="109"/>
    <cellStyle name="_KT (2)_4_BC_NQ11-CP_-_Thao_sua_lai" xfId="110"/>
    <cellStyle name="_KT (2)_4_Book1" xfId="111"/>
    <cellStyle name="_KT (2)_4_Book1_1" xfId="112"/>
    <cellStyle name="_KT (2)_4_Book1_1_BC CV 6403 BKHĐT" xfId="113"/>
    <cellStyle name="_KT (2)_4_Book1_1_Luy ke von ung nam 2011 -Thoa gui ngay 12-8-2012" xfId="114"/>
    <cellStyle name="_KT (2)_4_Book1_2" xfId="115"/>
    <cellStyle name="_KT (2)_4_Book1_2_BC CV 6403 BKHĐT" xfId="116"/>
    <cellStyle name="_KT (2)_4_Book1_2_Luy ke von ung nam 2011 -Thoa gui ngay 12-8-2012" xfId="117"/>
    <cellStyle name="_KT (2)_4_Book1_BC CV 6403 BKHĐT" xfId="118"/>
    <cellStyle name="_KT (2)_4_Book1_Luy ke von ung nam 2011 -Thoa gui ngay 12-8-2012" xfId="119"/>
    <cellStyle name="_KT (2)_4_CAU Khanh Nam(Thi Cong)" xfId="120"/>
    <cellStyle name="_KT (2)_4_ChiHuong_ApGia" xfId="121"/>
    <cellStyle name="_KT (2)_4_CoCauPhi (version 1)" xfId="122"/>
    <cellStyle name="_KT (2)_4_DAU NOI PL-CL TAI PHU LAMHC" xfId="123"/>
    <cellStyle name="_KT (2)_4_DU TRU VAT TU" xfId="124"/>
    <cellStyle name="_KT (2)_4_Lora-tungchau" xfId="125"/>
    <cellStyle name="_KT (2)_4_Luy ke von ung nam 2011 -Thoa gui ngay 12-8-2012" xfId="126"/>
    <cellStyle name="_KT (2)_4_NhanCong" xfId="127"/>
    <cellStyle name="_KT (2)_4_phu luc tong ket tinh hinh TH giai doan 03-10 (ngay 30)" xfId="128"/>
    <cellStyle name="_KT (2)_4_Qt-HT3PQ1(CauKho)" xfId="129"/>
    <cellStyle name="_KT (2)_4_Sheet1" xfId="130"/>
    <cellStyle name="_KT (2)_4_TG-TH" xfId="131"/>
    <cellStyle name="_KT (2)_4_ÿÿÿÿÿ" xfId="132"/>
    <cellStyle name="_KT (2)_5" xfId="133"/>
    <cellStyle name="_KT (2)_5_ApGiaVatTu_cayxanh_latgach" xfId="134"/>
    <cellStyle name="_KT (2)_5_BANG TONG HOP TINH HINH THANH QUYET TOAN (MOI I)" xfId="135"/>
    <cellStyle name="_KT (2)_5_BAO GIA NGAY 24-10-08 (co dam)" xfId="136"/>
    <cellStyle name="_KT (2)_5_BC CV 6403 BKHĐT" xfId="137"/>
    <cellStyle name="_KT (2)_5_BC NQ11-CP - chinh sua lai" xfId="138"/>
    <cellStyle name="_KT (2)_5_BC NQ11-CP-Quynh sau bieu so3" xfId="139"/>
    <cellStyle name="_KT (2)_5_BC_NQ11-CP_-_Thao_sua_lai" xfId="140"/>
    <cellStyle name="_KT (2)_5_Book1" xfId="141"/>
    <cellStyle name="_KT (2)_5_Book1_1" xfId="142"/>
    <cellStyle name="_KT (2)_5_Book1_1_BC CV 6403 BKHĐT" xfId="143"/>
    <cellStyle name="_KT (2)_5_Book1_1_Luy ke von ung nam 2011 -Thoa gui ngay 12-8-2012" xfId="144"/>
    <cellStyle name="_KT (2)_5_Book1_2" xfId="145"/>
    <cellStyle name="_KT (2)_5_Book1_2_BC CV 6403 BKHĐT" xfId="146"/>
    <cellStyle name="_KT (2)_5_Book1_2_Luy ke von ung nam 2011 -Thoa gui ngay 12-8-2012" xfId="147"/>
    <cellStyle name="_KT (2)_5_Book1_BC CV 6403 BKHĐT" xfId="148"/>
    <cellStyle name="_KT (2)_5_Book1_Luy ke von ung nam 2011 -Thoa gui ngay 12-8-2012" xfId="149"/>
    <cellStyle name="_KT (2)_5_CAU Khanh Nam(Thi Cong)" xfId="150"/>
    <cellStyle name="_KT (2)_5_ChiHuong_ApGia" xfId="151"/>
    <cellStyle name="_KT (2)_5_CoCauPhi (version 1)" xfId="152"/>
    <cellStyle name="_KT (2)_5_DAU NOI PL-CL TAI PHU LAMHC" xfId="153"/>
    <cellStyle name="_KT (2)_5_DU TRU VAT TU" xfId="154"/>
    <cellStyle name="_KT (2)_5_Lora-tungchau" xfId="155"/>
    <cellStyle name="_KT (2)_5_Luy ke von ung nam 2011 -Thoa gui ngay 12-8-2012" xfId="156"/>
    <cellStyle name="_KT (2)_5_NhanCong" xfId="157"/>
    <cellStyle name="_KT (2)_5_phu luc tong ket tinh hinh TH giai doan 03-10 (ngay 30)" xfId="158"/>
    <cellStyle name="_KT (2)_5_Qt-HT3PQ1(CauKho)" xfId="159"/>
    <cellStyle name="_KT (2)_5_Sheet1" xfId="160"/>
    <cellStyle name="_KT (2)_5_ÿÿÿÿÿ" xfId="161"/>
    <cellStyle name="_KT (2)_Lora-tungchau" xfId="162"/>
    <cellStyle name="_KT (2)_PERSONAL" xfId="163"/>
    <cellStyle name="_KT (2)_PERSONAL_BC CV 6403 BKHĐT" xfId="164"/>
    <cellStyle name="_KT (2)_PERSONAL_Book1" xfId="165"/>
    <cellStyle name="_KT (2)_PERSONAL_Luy ke von ung nam 2011 -Thoa gui ngay 12-8-2012" xfId="166"/>
    <cellStyle name="_KT (2)_PERSONAL_Tong hop KHCB 2001" xfId="167"/>
    <cellStyle name="_KT (2)_Qt-HT3PQ1(CauKho)" xfId="168"/>
    <cellStyle name="_KT (2)_TG-TH" xfId="169"/>
    <cellStyle name="_KT_TG" xfId="170"/>
    <cellStyle name="_KT_TG_1" xfId="171"/>
    <cellStyle name="_KT_TG_1_ApGiaVatTu_cayxanh_latgach" xfId="172"/>
    <cellStyle name="_KT_TG_1_BANG TONG HOP TINH HINH THANH QUYET TOAN (MOI I)" xfId="173"/>
    <cellStyle name="_KT_TG_1_BAO GIA NGAY 24-10-08 (co dam)" xfId="174"/>
    <cellStyle name="_KT_TG_1_BC CV 6403 BKHĐT" xfId="175"/>
    <cellStyle name="_KT_TG_1_BC NQ11-CP - chinh sua lai" xfId="176"/>
    <cellStyle name="_KT_TG_1_BC NQ11-CP-Quynh sau bieu so3" xfId="177"/>
    <cellStyle name="_KT_TG_1_BC_NQ11-CP_-_Thao_sua_lai" xfId="178"/>
    <cellStyle name="_KT_TG_1_Book1" xfId="179"/>
    <cellStyle name="_KT_TG_1_Book1_1" xfId="180"/>
    <cellStyle name="_KT_TG_1_Book1_1_BC CV 6403 BKHĐT" xfId="181"/>
    <cellStyle name="_KT_TG_1_Book1_1_Luy ke von ung nam 2011 -Thoa gui ngay 12-8-2012" xfId="182"/>
    <cellStyle name="_KT_TG_1_Book1_2" xfId="183"/>
    <cellStyle name="_KT_TG_1_Book1_2_BC CV 6403 BKHĐT" xfId="184"/>
    <cellStyle name="_KT_TG_1_Book1_2_Luy ke von ung nam 2011 -Thoa gui ngay 12-8-2012" xfId="185"/>
    <cellStyle name="_KT_TG_1_Book1_BC CV 6403 BKHĐT" xfId="186"/>
    <cellStyle name="_KT_TG_1_Book1_Luy ke von ung nam 2011 -Thoa gui ngay 12-8-2012" xfId="187"/>
    <cellStyle name="_KT_TG_1_CAU Khanh Nam(Thi Cong)" xfId="188"/>
    <cellStyle name="_KT_TG_1_ChiHuong_ApGia" xfId="189"/>
    <cellStyle name="_KT_TG_1_CoCauPhi (version 1)" xfId="190"/>
    <cellStyle name="_KT_TG_1_DAU NOI PL-CL TAI PHU LAMHC" xfId="191"/>
    <cellStyle name="_KT_TG_1_DU TRU VAT TU" xfId="192"/>
    <cellStyle name="_KT_TG_1_Lora-tungchau" xfId="193"/>
    <cellStyle name="_KT_TG_1_Luy ke von ung nam 2011 -Thoa gui ngay 12-8-2012" xfId="194"/>
    <cellStyle name="_KT_TG_1_NhanCong" xfId="195"/>
    <cellStyle name="_KT_TG_1_phu luc tong ket tinh hinh TH giai doan 03-10 (ngay 30)" xfId="196"/>
    <cellStyle name="_KT_TG_1_Qt-HT3PQ1(CauKho)" xfId="197"/>
    <cellStyle name="_KT_TG_1_Sheet1" xfId="198"/>
    <cellStyle name="_KT_TG_1_ÿÿÿÿÿ" xfId="199"/>
    <cellStyle name="_KT_TG_2" xfId="200"/>
    <cellStyle name="_KT_TG_2_ApGiaVatTu_cayxanh_latgach" xfId="201"/>
    <cellStyle name="_KT_TG_2_BANG TONG HOP TINH HINH THANH QUYET TOAN (MOI I)" xfId="202"/>
    <cellStyle name="_KT_TG_2_BAO GIA NGAY 24-10-08 (co dam)" xfId="203"/>
    <cellStyle name="_KT_TG_2_BC CV 6403 BKHĐT" xfId="204"/>
    <cellStyle name="_KT_TG_2_BC NQ11-CP - chinh sua lai" xfId="205"/>
    <cellStyle name="_KT_TG_2_BC NQ11-CP-Quynh sau bieu so3" xfId="206"/>
    <cellStyle name="_KT_TG_2_BC_NQ11-CP_-_Thao_sua_lai" xfId="207"/>
    <cellStyle name="_KT_TG_2_Book1" xfId="208"/>
    <cellStyle name="_KT_TG_2_Book1_1" xfId="209"/>
    <cellStyle name="_KT_TG_2_Book1_1_BC CV 6403 BKHĐT" xfId="210"/>
    <cellStyle name="_KT_TG_2_Book1_1_Luy ke von ung nam 2011 -Thoa gui ngay 12-8-2012" xfId="211"/>
    <cellStyle name="_KT_TG_2_Book1_2" xfId="212"/>
    <cellStyle name="_KT_TG_2_Book1_2_BC CV 6403 BKHĐT" xfId="213"/>
    <cellStyle name="_KT_TG_2_Book1_2_Luy ke von ung nam 2011 -Thoa gui ngay 12-8-2012" xfId="214"/>
    <cellStyle name="_KT_TG_2_Book1_BC CV 6403 BKHĐT" xfId="215"/>
    <cellStyle name="_KT_TG_2_Book1_Luy ke von ung nam 2011 -Thoa gui ngay 12-8-2012" xfId="216"/>
    <cellStyle name="_KT_TG_2_CAU Khanh Nam(Thi Cong)" xfId="217"/>
    <cellStyle name="_KT_TG_2_ChiHuong_ApGia" xfId="218"/>
    <cellStyle name="_KT_TG_2_CoCauPhi (version 1)" xfId="219"/>
    <cellStyle name="_KT_TG_2_DAU NOI PL-CL TAI PHU LAMHC" xfId="220"/>
    <cellStyle name="_KT_TG_2_DU TRU VAT TU" xfId="221"/>
    <cellStyle name="_KT_TG_2_Lora-tungchau" xfId="222"/>
    <cellStyle name="_KT_TG_2_Luy ke von ung nam 2011 -Thoa gui ngay 12-8-2012" xfId="223"/>
    <cellStyle name="_KT_TG_2_NhanCong" xfId="224"/>
    <cellStyle name="_KT_TG_2_phu luc tong ket tinh hinh TH giai doan 03-10 (ngay 30)" xfId="225"/>
    <cellStyle name="_KT_TG_2_Qt-HT3PQ1(CauKho)" xfId="226"/>
    <cellStyle name="_KT_TG_2_Sheet1" xfId="227"/>
    <cellStyle name="_KT_TG_2_ÿÿÿÿÿ" xfId="228"/>
    <cellStyle name="_KT_TG_3" xfId="229"/>
    <cellStyle name="_KT_TG_4" xfId="230"/>
    <cellStyle name="_KT_TG_4_Lora-tungchau" xfId="231"/>
    <cellStyle name="_KT_TG_4_Qt-HT3PQ1(CauKho)" xfId="232"/>
    <cellStyle name="_Lora-tungchau" xfId="233"/>
    <cellStyle name="_Luy ke von ung nam 2011 -Thoa gui ngay 12-8-2012" xfId="234"/>
    <cellStyle name="_mau so 3" xfId="235"/>
    <cellStyle name="_MauThanTKKT-goi7-DonGia2143(vl t7)" xfId="236"/>
    <cellStyle name="_Nhu cau von ung truoc 2011 Tha h Hoa + Nge An gui TW" xfId="237"/>
    <cellStyle name="_PERSONAL" xfId="238"/>
    <cellStyle name="_PERSONAL_BC CV 6403 BKHĐT" xfId="239"/>
    <cellStyle name="_PERSONAL_Book1" xfId="240"/>
    <cellStyle name="_PERSONAL_Luy ke von ung nam 2011 -Thoa gui ngay 12-8-2012" xfId="241"/>
    <cellStyle name="_PERSONAL_Tong hop KHCB 2001" xfId="242"/>
    <cellStyle name="_phong bo mon22" xfId="243"/>
    <cellStyle name="_phu luc tong ket tinh hinh TH giai doan 03-10 (ngay 30)" xfId="244"/>
    <cellStyle name="_Q TOAN  SCTX QL.62 QUI I ( oanh)" xfId="245"/>
    <cellStyle name="_Q TOAN  SCTX QL.62 QUI II ( oanh)" xfId="246"/>
    <cellStyle name="_QT SCTXQL62_QT1 (Cty QL)" xfId="247"/>
    <cellStyle name="_Qt-HT3PQ1(CauKho)" xfId="248"/>
    <cellStyle name="_Sheet1" xfId="249"/>
    <cellStyle name="_Sheet2" xfId="250"/>
    <cellStyle name="_TG-TH" xfId="251"/>
    <cellStyle name="_TG-TH_1" xfId="252"/>
    <cellStyle name="_TG-TH_1_ApGiaVatTu_cayxanh_latgach" xfId="253"/>
    <cellStyle name="_TG-TH_1_BANG TONG HOP TINH HINH THANH QUYET TOAN (MOI I)" xfId="254"/>
    <cellStyle name="_TG-TH_1_BAO GIA NGAY 24-10-08 (co dam)" xfId="255"/>
    <cellStyle name="_TG-TH_1_BC CV 6403 BKHĐT" xfId="256"/>
    <cellStyle name="_TG-TH_1_BC NQ11-CP - chinh sua lai" xfId="257"/>
    <cellStyle name="_TG-TH_1_BC NQ11-CP-Quynh sau bieu so3" xfId="258"/>
    <cellStyle name="_TG-TH_1_BC_NQ11-CP_-_Thao_sua_lai" xfId="259"/>
    <cellStyle name="_TG-TH_1_Book1" xfId="260"/>
    <cellStyle name="_TG-TH_1_Book1_1" xfId="261"/>
    <cellStyle name="_TG-TH_1_Book1_1_BC CV 6403 BKHĐT" xfId="262"/>
    <cellStyle name="_TG-TH_1_Book1_1_Luy ke von ung nam 2011 -Thoa gui ngay 12-8-2012" xfId="263"/>
    <cellStyle name="_TG-TH_1_Book1_2" xfId="264"/>
    <cellStyle name="_TG-TH_1_Book1_2_BC CV 6403 BKHĐT" xfId="265"/>
    <cellStyle name="_TG-TH_1_Book1_2_Luy ke von ung nam 2011 -Thoa gui ngay 12-8-2012" xfId="266"/>
    <cellStyle name="_TG-TH_1_Book1_BC CV 6403 BKHĐT" xfId="267"/>
    <cellStyle name="_TG-TH_1_Book1_Luy ke von ung nam 2011 -Thoa gui ngay 12-8-2012" xfId="268"/>
    <cellStyle name="_TG-TH_1_CAU Khanh Nam(Thi Cong)" xfId="269"/>
    <cellStyle name="_TG-TH_1_ChiHuong_ApGia" xfId="270"/>
    <cellStyle name="_TG-TH_1_CoCauPhi (version 1)" xfId="271"/>
    <cellStyle name="_TG-TH_1_DAU NOI PL-CL TAI PHU LAMHC" xfId="272"/>
    <cellStyle name="_TG-TH_1_DU TRU VAT TU" xfId="273"/>
    <cellStyle name="_TG-TH_1_Lora-tungchau" xfId="274"/>
    <cellStyle name="_TG-TH_1_Luy ke von ung nam 2011 -Thoa gui ngay 12-8-2012" xfId="275"/>
    <cellStyle name="_TG-TH_1_NhanCong" xfId="276"/>
    <cellStyle name="_TG-TH_1_phu luc tong ket tinh hinh TH giai doan 03-10 (ngay 30)" xfId="277"/>
    <cellStyle name="_TG-TH_1_Qt-HT3PQ1(CauKho)" xfId="278"/>
    <cellStyle name="_TG-TH_1_Sheet1" xfId="279"/>
    <cellStyle name="_TG-TH_1_ÿÿÿÿÿ" xfId="280"/>
    <cellStyle name="_TG-TH_2" xfId="281"/>
    <cellStyle name="_TG-TH_2_ApGiaVatTu_cayxanh_latgach" xfId="282"/>
    <cellStyle name="_TG-TH_2_BANG TONG HOP TINH HINH THANH QUYET TOAN (MOI I)" xfId="283"/>
    <cellStyle name="_TG-TH_2_BAO GIA NGAY 24-10-08 (co dam)" xfId="284"/>
    <cellStyle name="_TG-TH_2_BC CV 6403 BKHĐT" xfId="285"/>
    <cellStyle name="_TG-TH_2_BC NQ11-CP - chinh sua lai" xfId="286"/>
    <cellStyle name="_TG-TH_2_BC NQ11-CP-Quynh sau bieu so3" xfId="287"/>
    <cellStyle name="_TG-TH_2_BC_NQ11-CP_-_Thao_sua_lai" xfId="288"/>
    <cellStyle name="_TG-TH_2_Book1" xfId="289"/>
    <cellStyle name="_TG-TH_2_Book1_1" xfId="290"/>
    <cellStyle name="_TG-TH_2_Book1_1_BC CV 6403 BKHĐT" xfId="291"/>
    <cellStyle name="_TG-TH_2_Book1_1_Luy ke von ung nam 2011 -Thoa gui ngay 12-8-2012" xfId="292"/>
    <cellStyle name="_TG-TH_2_Book1_2" xfId="293"/>
    <cellStyle name="_TG-TH_2_Book1_2_BC CV 6403 BKHĐT" xfId="294"/>
    <cellStyle name="_TG-TH_2_Book1_2_Luy ke von ung nam 2011 -Thoa gui ngay 12-8-2012" xfId="295"/>
    <cellStyle name="_TG-TH_2_Book1_BC CV 6403 BKHĐT" xfId="296"/>
    <cellStyle name="_TG-TH_2_Book1_Luy ke von ung nam 2011 -Thoa gui ngay 12-8-2012" xfId="297"/>
    <cellStyle name="_TG-TH_2_CAU Khanh Nam(Thi Cong)" xfId="298"/>
    <cellStyle name="_TG-TH_2_ChiHuong_ApGia" xfId="299"/>
    <cellStyle name="_TG-TH_2_CoCauPhi (version 1)" xfId="300"/>
    <cellStyle name="_TG-TH_2_DAU NOI PL-CL TAI PHU LAMHC" xfId="301"/>
    <cellStyle name="_TG-TH_2_DU TRU VAT TU" xfId="302"/>
    <cellStyle name="_TG-TH_2_Lora-tungchau" xfId="303"/>
    <cellStyle name="_TG-TH_2_Luy ke von ung nam 2011 -Thoa gui ngay 12-8-2012" xfId="304"/>
    <cellStyle name="_TG-TH_2_NhanCong" xfId="305"/>
    <cellStyle name="_TG-TH_2_phu luc tong ket tinh hinh TH giai doan 03-10 (ngay 30)" xfId="306"/>
    <cellStyle name="_TG-TH_2_Qt-HT3PQ1(CauKho)" xfId="307"/>
    <cellStyle name="_TG-TH_2_Sheet1" xfId="308"/>
    <cellStyle name="_TG-TH_2_ÿÿÿÿÿ" xfId="309"/>
    <cellStyle name="_TG-TH_3" xfId="310"/>
    <cellStyle name="_TG-TH_3_Lora-tungchau" xfId="311"/>
    <cellStyle name="_TG-TH_3_Qt-HT3PQ1(CauKho)" xfId="312"/>
    <cellStyle name="_TG-TH_4" xfId="313"/>
    <cellStyle name="_Tong dutoan PP LAHAI" xfId="314"/>
    <cellStyle name="_TPCP GT-24-5-Mien Nui" xfId="315"/>
    <cellStyle name="_ung truoc 2011 NSTW Thanh Hoa + Nge An gui Thu 12-5" xfId="316"/>
    <cellStyle name="_ung truoc cua long an (6-5-2010)" xfId="317"/>
    <cellStyle name="_Ung von nam 2011 vung TNB - Doan Cong tac (12-5-2010)" xfId="318"/>
    <cellStyle name="_Ung von nam 2011 vung TNB - Doan Cong tac (12-5-2010)_Cong trinh co y kien LD_Dang_NN_2011-Tay nguyen-9-10" xfId="319"/>
    <cellStyle name="_Ung von nam 2011 vung TNB - Doan Cong tac (12-5-2010)_TN - Ho tro khac 2011" xfId="320"/>
    <cellStyle name="_ÿÿÿÿÿ" xfId="321"/>
    <cellStyle name="_ÿÿÿÿÿ_Kh ql62 (2010) 11-09" xfId="322"/>
    <cellStyle name="_ÿÿÿÿÿ_Khung 2012" xfId="323"/>
    <cellStyle name="~1" xfId="324"/>
    <cellStyle name="’Ê‰Ý [0.00]_laroux" xfId="325"/>
    <cellStyle name="’Ê‰Ý_laroux" xfId="326"/>
    <cellStyle name="•W?_Format" xfId="327"/>
    <cellStyle name="•W€_’·Šú‰p•¶" xfId="328"/>
    <cellStyle name="•W_¯–ì" xfId="329"/>
    <cellStyle name="W_MARINE" xfId="330"/>
    <cellStyle name="0" xfId="331"/>
    <cellStyle name="0,0_x000d__x000a_NA_x000d__x000a_" xfId="332"/>
    <cellStyle name="0.0" xfId="333"/>
    <cellStyle name="0.00" xfId="334"/>
    <cellStyle name="1" xfId="335"/>
    <cellStyle name="1 2" xfId="336"/>
    <cellStyle name="1_BAO GIA NGAY 24-10-08 (co dam)" xfId="337"/>
    <cellStyle name="1_Book1" xfId="338"/>
    <cellStyle name="1_Book1_1" xfId="339"/>
    <cellStyle name="1_Cau thuy dien Ban La (Cu Anh)" xfId="340"/>
    <cellStyle name="1_Cong trinh co y kien LD_Dang_NN_2011-Tay nguyen-9-10" xfId="341"/>
    <cellStyle name="1_Du toan 558 (Km17+508.12 - Km 22)" xfId="342"/>
    <cellStyle name="1_Gia_VLQL48_duyet " xfId="343"/>
    <cellStyle name="1_Kh ql62 (2010) 11-09" xfId="344"/>
    <cellStyle name="1_Khung 2012" xfId="345"/>
    <cellStyle name="1_KlQdinhduyet" xfId="346"/>
    <cellStyle name="1_TN - Ho tro khac 2011" xfId="347"/>
    <cellStyle name="1_TRUNG PMU 5" xfId="348"/>
    <cellStyle name="1_ÿÿÿÿÿ" xfId="349"/>
    <cellStyle name="1_ÿÿÿÿÿ_Bieu tong hop nhu cau ung 2011 da chon loc -Mien nui" xfId="350"/>
    <cellStyle name="1_ÿÿÿÿÿ_Kh ql62 (2010) 11-09" xfId="351"/>
    <cellStyle name="1_ÿÿÿÿÿ_Khung 2012" xfId="352"/>
    <cellStyle name="18" xfId="353"/>
    <cellStyle name="¹éºÐÀ²_      " xfId="354"/>
    <cellStyle name="2" xfId="355"/>
    <cellStyle name="2_Book1" xfId="356"/>
    <cellStyle name="2_Book1_1" xfId="357"/>
    <cellStyle name="2_Cau thuy dien Ban La (Cu Anh)" xfId="358"/>
    <cellStyle name="2_Du toan 558 (Km17+508.12 - Km 22)" xfId="359"/>
    <cellStyle name="2_Gia_VLQL48_duyet " xfId="360"/>
    <cellStyle name="2_KlQdinhduyet" xfId="361"/>
    <cellStyle name="2_TRUNG PMU 5" xfId="362"/>
    <cellStyle name="2_ÿÿÿÿÿ" xfId="363"/>
    <cellStyle name="2_ÿÿÿÿÿ_Bieu tong hop nhu cau ung 2011 da chon loc -Mien nui" xfId="364"/>
    <cellStyle name="20% - Accent1 2" xfId="365"/>
    <cellStyle name="20% - Accent2 2" xfId="366"/>
    <cellStyle name="20% - Accent3 2" xfId="367"/>
    <cellStyle name="20% - Accent4 2" xfId="368"/>
    <cellStyle name="20% - Accent5 2" xfId="369"/>
    <cellStyle name="20% - Accent6 2" xfId="370"/>
    <cellStyle name="-2001" xfId="371"/>
    <cellStyle name="3" xfId="372"/>
    <cellStyle name="3_Book1" xfId="373"/>
    <cellStyle name="3_Book1_1" xfId="374"/>
    <cellStyle name="3_Cau thuy dien Ban La (Cu Anh)" xfId="375"/>
    <cellStyle name="3_Du toan 558 (Km17+508.12 - Km 22)" xfId="376"/>
    <cellStyle name="3_Gia_VLQL48_duyet " xfId="377"/>
    <cellStyle name="3_KlQdinhduyet" xfId="378"/>
    <cellStyle name="3_ÿÿÿÿÿ" xfId="379"/>
    <cellStyle name="4" xfId="380"/>
    <cellStyle name="4_Book1" xfId="381"/>
    <cellStyle name="4_Book1_1" xfId="382"/>
    <cellStyle name="4_Cau thuy dien Ban La (Cu Anh)" xfId="383"/>
    <cellStyle name="4_Du toan 558 (Km17+508.12 - Km 22)" xfId="384"/>
    <cellStyle name="4_Gia_VLQL48_duyet " xfId="385"/>
    <cellStyle name="4_KlQdinhduyet" xfId="386"/>
    <cellStyle name="4_ÿÿÿÿÿ" xfId="387"/>
    <cellStyle name="40% - Accent1 2" xfId="388"/>
    <cellStyle name="40% - Accent2 2" xfId="389"/>
    <cellStyle name="40% - Accent3 2" xfId="390"/>
    <cellStyle name="40% - Accent4 2" xfId="391"/>
    <cellStyle name="40% - Accent5 2" xfId="392"/>
    <cellStyle name="40% - Accent6 2" xfId="393"/>
    <cellStyle name="52" xfId="394"/>
    <cellStyle name="6" xfId="395"/>
    <cellStyle name="6_Cong trinh co y kien LD_Dang_NN_2011-Tay nguyen-9-10" xfId="396"/>
    <cellStyle name="6_TN - Ho tro khac 2011" xfId="397"/>
    <cellStyle name="60% - Accent1 2" xfId="398"/>
    <cellStyle name="60% - Accent2 2" xfId="399"/>
    <cellStyle name="60% - Accent3 2" xfId="400"/>
    <cellStyle name="60% - Accent4 2" xfId="401"/>
    <cellStyle name="60% - Accent5 2" xfId="402"/>
    <cellStyle name="60% - Accent6 2" xfId="403"/>
    <cellStyle name="9" xfId="404"/>
    <cellStyle name="Accent1 2" xfId="405"/>
    <cellStyle name="Accent2 2" xfId="406"/>
    <cellStyle name="Accent3 2" xfId="407"/>
    <cellStyle name="Accent4 2" xfId="408"/>
    <cellStyle name="Accent5 2" xfId="409"/>
    <cellStyle name="Accent6 2" xfId="410"/>
    <cellStyle name="ÅëÈ­ [0]_      " xfId="411"/>
    <cellStyle name="AeE­ [0]_INQUIRY ¿?¾÷AßAø " xfId="412"/>
    <cellStyle name="ÅëÈ­ [0]_L601CPT" xfId="413"/>
    <cellStyle name="ÅëÈ­_      " xfId="414"/>
    <cellStyle name="AeE­_INQUIRY ¿?¾÷AßAø " xfId="415"/>
    <cellStyle name="ÅëÈ­_L601CPT" xfId="416"/>
    <cellStyle name="args.style" xfId="417"/>
    <cellStyle name="at" xfId="418"/>
    <cellStyle name="ÄÞ¸¶ [0]_      " xfId="419"/>
    <cellStyle name="AÞ¸¶ [0]_INQUIRY ¿?¾÷AßAø " xfId="420"/>
    <cellStyle name="ÄÞ¸¶ [0]_L601CPT" xfId="421"/>
    <cellStyle name="ÄÞ¸¶_      " xfId="422"/>
    <cellStyle name="AÞ¸¶_INQUIRY ¿?¾÷AßAø " xfId="423"/>
    <cellStyle name="ÄÞ¸¶_L601CPT" xfId="424"/>
    <cellStyle name="AutoFormat Options" xfId="425"/>
    <cellStyle name="Bad 2" xfId="426"/>
    <cellStyle name="Body" xfId="427"/>
    <cellStyle name="C?AØ_¿?¾÷CoE² " xfId="428"/>
    <cellStyle name="C~1" xfId="429"/>
    <cellStyle name="Ç¥ÁØ_      " xfId="430"/>
    <cellStyle name="C￥AØ_¿μ¾÷CoE² " xfId="431"/>
    <cellStyle name="Ç¥ÁØ_±¸¹Ì´ëÃ¥" xfId="432"/>
    <cellStyle name="C￥AØ_Sheet1_¿μ¾÷CoE² " xfId="433"/>
    <cellStyle name="Ç¥ÁØ_ÿÿÿÿÿÿ_4_ÃÑÇÕ°è " xfId="434"/>
    <cellStyle name="Calc Currency (0)" xfId="435"/>
    <cellStyle name="Calc Currency (2)" xfId="436"/>
    <cellStyle name="Calc Percent (0)" xfId="437"/>
    <cellStyle name="Calc Percent (1)" xfId="438"/>
    <cellStyle name="Calc Percent (2)" xfId="439"/>
    <cellStyle name="Calc Units (0)" xfId="440"/>
    <cellStyle name="Calc Units (1)" xfId="441"/>
    <cellStyle name="Calc Units (2)" xfId="442"/>
    <cellStyle name="Calculation 2" xfId="443"/>
    <cellStyle name="category" xfId="444"/>
    <cellStyle name="Cerrency_Sheet2_XANGDAU" xfId="445"/>
    <cellStyle name="Check Cell 2" xfId="446"/>
    <cellStyle name="Chi phÝ kh¸c_Book1" xfId="447"/>
    <cellStyle name="CHUONG" xfId="448"/>
    <cellStyle name="Comma" xfId="1" builtinId="3"/>
    <cellStyle name="Comma  - Style1" xfId="449"/>
    <cellStyle name="Comma  - Style2" xfId="450"/>
    <cellStyle name="Comma  - Style3" xfId="451"/>
    <cellStyle name="Comma  - Style4" xfId="452"/>
    <cellStyle name="Comma  - Style5" xfId="453"/>
    <cellStyle name="Comma  - Style6" xfId="454"/>
    <cellStyle name="Comma  - Style7" xfId="455"/>
    <cellStyle name="Comma  - Style8" xfId="456"/>
    <cellStyle name="Comma [0] 2" xfId="457"/>
    <cellStyle name="Comma [0] 3" xfId="458"/>
    <cellStyle name="Comma [0] 4" xfId="459"/>
    <cellStyle name="Comma [00]" xfId="460"/>
    <cellStyle name="Comma 10" xfId="461"/>
    <cellStyle name="Comma 10 2" xfId="462"/>
    <cellStyle name="Comma 11" xfId="463"/>
    <cellStyle name="Comma 11 2" xfId="464"/>
    <cellStyle name="Comma 12" xfId="465"/>
    <cellStyle name="Comma 12 2" xfId="3"/>
    <cellStyle name="Comma 13" xfId="466"/>
    <cellStyle name="Comma 13 2" xfId="467"/>
    <cellStyle name="Comma 13 2 2 2" xfId="468"/>
    <cellStyle name="Comma 14" xfId="469"/>
    <cellStyle name="Comma 14 2" xfId="470"/>
    <cellStyle name="Comma 15" xfId="471"/>
    <cellStyle name="Comma 16" xfId="472"/>
    <cellStyle name="Comma 17" xfId="473"/>
    <cellStyle name="Comma 18" xfId="474"/>
    <cellStyle name="Comma 19" xfId="8"/>
    <cellStyle name="Comma 2" xfId="475"/>
    <cellStyle name="Comma 2 2" xfId="476"/>
    <cellStyle name="Comma 2 2 2" xfId="477"/>
    <cellStyle name="Comma 2 3" xfId="478"/>
    <cellStyle name="Comma 2 4" xfId="479"/>
    <cellStyle name="Comma 2 5" xfId="480"/>
    <cellStyle name="Comma 2_Copy of Bieu mau 2012_8-11-2011_Gui CHi Le" xfId="481"/>
    <cellStyle name="Comma 20" xfId="482"/>
    <cellStyle name="Comma 21" xfId="483"/>
    <cellStyle name="Comma 22" xfId="484"/>
    <cellStyle name="Comma 23" xfId="485"/>
    <cellStyle name="Comma 24" xfId="486"/>
    <cellStyle name="Comma 25" xfId="487"/>
    <cellStyle name="Comma 26" xfId="488"/>
    <cellStyle name="Comma 27" xfId="489"/>
    <cellStyle name="Comma 28" xfId="490"/>
    <cellStyle name="Comma 29" xfId="5"/>
    <cellStyle name="Comma 29 3" xfId="491"/>
    <cellStyle name="Comma 3" xfId="492"/>
    <cellStyle name="Comma 3 2" xfId="493"/>
    <cellStyle name="Comma 3 2 2" xfId="494"/>
    <cellStyle name="Comma 3 3" xfId="495"/>
    <cellStyle name="Comma 3 4" xfId="496"/>
    <cellStyle name="Comma 30" xfId="497"/>
    <cellStyle name="Comma 31" xfId="4"/>
    <cellStyle name="Comma 33" xfId="498"/>
    <cellStyle name="Comma 34" xfId="499"/>
    <cellStyle name="Comma 4" xfId="500"/>
    <cellStyle name="Comma 4 2" xfId="501"/>
    <cellStyle name="Comma 4 2 2" xfId="502"/>
    <cellStyle name="Comma 4 3" xfId="503"/>
    <cellStyle name="Comma 4 4" xfId="504"/>
    <cellStyle name="Comma 5" xfId="505"/>
    <cellStyle name="Comma 5 2" xfId="506"/>
    <cellStyle name="Comma 5 3" xfId="507"/>
    <cellStyle name="Comma 5 4" xfId="508"/>
    <cellStyle name="Comma 6" xfId="509"/>
    <cellStyle name="Comma 6 2" xfId="510"/>
    <cellStyle name="Comma 6 2 2" xfId="511"/>
    <cellStyle name="Comma 6 3" xfId="512"/>
    <cellStyle name="Comma 7" xfId="513"/>
    <cellStyle name="Comma 7 2" xfId="514"/>
    <cellStyle name="Comma 8" xfId="515"/>
    <cellStyle name="Comma 9" xfId="516"/>
    <cellStyle name="Comma 9 2" xfId="517"/>
    <cellStyle name="comma zerodec" xfId="518"/>
    <cellStyle name="Comma0" xfId="519"/>
    <cellStyle name="Comma0 2" xfId="520"/>
    <cellStyle name="cong" xfId="521"/>
    <cellStyle name="Copied" xfId="522"/>
    <cellStyle name="Co聭ma_Sheet1" xfId="523"/>
    <cellStyle name="Cࡵrrency_Sheet1_PRODUCTĠ" xfId="524"/>
    <cellStyle name="Currency [00]" xfId="525"/>
    <cellStyle name="Currency0" xfId="526"/>
    <cellStyle name="Currency0 2" xfId="527"/>
    <cellStyle name="Currency1" xfId="528"/>
    <cellStyle name="D1" xfId="529"/>
    <cellStyle name="Date" xfId="530"/>
    <cellStyle name="Date 2" xfId="531"/>
    <cellStyle name="Date Short" xfId="532"/>
    <cellStyle name="Date_Book1" xfId="533"/>
    <cellStyle name="DAUDE" xfId="534"/>
    <cellStyle name="Dezimal [0]_35ERI8T2gbIEMixb4v26icuOo" xfId="535"/>
    <cellStyle name="Dezimal_35ERI8T2gbIEMixb4v26icuOo" xfId="536"/>
    <cellStyle name="Dg" xfId="537"/>
    <cellStyle name="Dgia" xfId="538"/>
    <cellStyle name="Dollar (zero dec)" xfId="539"/>
    <cellStyle name="Don gia" xfId="540"/>
    <cellStyle name="Dziesi?tny [0]_Invoices2001Slovakia" xfId="541"/>
    <cellStyle name="Dziesi?tny_Invoices2001Slovakia" xfId="542"/>
    <cellStyle name="Dziesietny [0]_Invoices2001Slovakia" xfId="543"/>
    <cellStyle name="Dziesiętny [0]_Invoices2001Slovakia" xfId="544"/>
    <cellStyle name="Dziesietny [0]_Invoices2001Slovakia_01_Nha so 1_Dien" xfId="545"/>
    <cellStyle name="Dziesiętny [0]_Invoices2001Slovakia_01_Nha so 1_Dien" xfId="546"/>
    <cellStyle name="Dziesietny [0]_Invoices2001Slovakia_10_Nha so 10_Dien1" xfId="547"/>
    <cellStyle name="Dziesiętny [0]_Invoices2001Slovakia_10_Nha so 10_Dien1" xfId="548"/>
    <cellStyle name="Dziesietny [0]_Invoices2001Slovakia_Book1" xfId="549"/>
    <cellStyle name="Dziesiętny [0]_Invoices2001Slovakia_Book1" xfId="550"/>
    <cellStyle name="Dziesietny [0]_Invoices2001Slovakia_Book1_1" xfId="551"/>
    <cellStyle name="Dziesiętny [0]_Invoices2001Slovakia_Book1_1" xfId="552"/>
    <cellStyle name="Dziesietny [0]_Invoices2001Slovakia_Book1_1_Book1" xfId="553"/>
    <cellStyle name="Dziesiętny [0]_Invoices2001Slovakia_Book1_1_Book1" xfId="554"/>
    <cellStyle name="Dziesietny [0]_Invoices2001Slovakia_Book1_2" xfId="555"/>
    <cellStyle name="Dziesiętny [0]_Invoices2001Slovakia_Book1_2" xfId="556"/>
    <cellStyle name="Dziesietny [0]_Invoices2001Slovakia_Book1_Nhu cau von ung truoc 2011 Tha h Hoa + Nge An gui TW" xfId="557"/>
    <cellStyle name="Dziesiętny [0]_Invoices2001Slovakia_Book1_Nhu cau von ung truoc 2011 Tha h Hoa + Nge An gui TW" xfId="558"/>
    <cellStyle name="Dziesietny [0]_Invoices2001Slovakia_Book1_Tong hop Cac tuyen(9-1-06)" xfId="559"/>
    <cellStyle name="Dziesiętny [0]_Invoices2001Slovakia_Book1_Tong hop Cac tuyen(9-1-06)" xfId="560"/>
    <cellStyle name="Dziesietny [0]_Invoices2001Slovakia_Book1_ung truoc 2011 NSTW Thanh Hoa + Nge An gui Thu 12-5" xfId="561"/>
    <cellStyle name="Dziesiętny [0]_Invoices2001Slovakia_Book1_ung truoc 2011 NSTW Thanh Hoa + Nge An gui Thu 12-5" xfId="562"/>
    <cellStyle name="Dziesietny [0]_Invoices2001Slovakia_d-uong+TDT" xfId="563"/>
    <cellStyle name="Dziesiętny [0]_Invoices2001Slovakia_Nhµ ®Ó xe" xfId="564"/>
    <cellStyle name="Dziesietny [0]_Invoices2001Slovakia_Nha bao ve(28-7-05)" xfId="565"/>
    <cellStyle name="Dziesiętny [0]_Invoices2001Slovakia_Nha bao ve(28-7-05)" xfId="566"/>
    <cellStyle name="Dziesietny [0]_Invoices2001Slovakia_NHA de xe nguyen du" xfId="567"/>
    <cellStyle name="Dziesiętny [0]_Invoices2001Slovakia_NHA de xe nguyen du" xfId="568"/>
    <cellStyle name="Dziesietny [0]_Invoices2001Slovakia_Nhalamviec VTC(25-1-05)" xfId="569"/>
    <cellStyle name="Dziesiętny [0]_Invoices2001Slovakia_Nhalamviec VTC(25-1-05)" xfId="570"/>
    <cellStyle name="Dziesietny [0]_Invoices2001Slovakia_Nhu cau von ung truoc 2011 Tha h Hoa + Nge An gui TW" xfId="571"/>
    <cellStyle name="Dziesiętny [0]_Invoices2001Slovakia_TDT KHANH HOA" xfId="572"/>
    <cellStyle name="Dziesietny [0]_Invoices2001Slovakia_TDT KHANH HOA_Tong hop Cac tuyen(9-1-06)" xfId="573"/>
    <cellStyle name="Dziesiętny [0]_Invoices2001Slovakia_TDT KHANH HOA_Tong hop Cac tuyen(9-1-06)" xfId="574"/>
    <cellStyle name="Dziesietny [0]_Invoices2001Slovakia_TDT quangngai" xfId="575"/>
    <cellStyle name="Dziesiętny [0]_Invoices2001Slovakia_TDT quangngai" xfId="576"/>
    <cellStyle name="Dziesietny [0]_Invoices2001Slovakia_TMDT(10-5-06)" xfId="577"/>
    <cellStyle name="Dziesietny_Invoices2001Slovakia" xfId="578"/>
    <cellStyle name="Dziesiętny_Invoices2001Slovakia" xfId="579"/>
    <cellStyle name="Dziesietny_Invoices2001Slovakia_01_Nha so 1_Dien" xfId="580"/>
    <cellStyle name="Dziesiętny_Invoices2001Slovakia_01_Nha so 1_Dien" xfId="581"/>
    <cellStyle name="Dziesietny_Invoices2001Slovakia_10_Nha so 10_Dien1" xfId="582"/>
    <cellStyle name="Dziesiętny_Invoices2001Slovakia_10_Nha so 10_Dien1" xfId="583"/>
    <cellStyle name="Dziesietny_Invoices2001Slovakia_Book1" xfId="584"/>
    <cellStyle name="Dziesiętny_Invoices2001Slovakia_Book1" xfId="585"/>
    <cellStyle name="Dziesietny_Invoices2001Slovakia_Book1_1" xfId="586"/>
    <cellStyle name="Dziesiętny_Invoices2001Slovakia_Book1_1" xfId="587"/>
    <cellStyle name="Dziesietny_Invoices2001Slovakia_Book1_1_Book1" xfId="588"/>
    <cellStyle name="Dziesiętny_Invoices2001Slovakia_Book1_1_Book1" xfId="589"/>
    <cellStyle name="Dziesietny_Invoices2001Slovakia_Book1_2" xfId="590"/>
    <cellStyle name="Dziesiętny_Invoices2001Slovakia_Book1_2" xfId="591"/>
    <cellStyle name="Dziesietny_Invoices2001Slovakia_Book1_Nhu cau von ung truoc 2011 Tha h Hoa + Nge An gui TW" xfId="592"/>
    <cellStyle name="Dziesiętny_Invoices2001Slovakia_Book1_Nhu cau von ung truoc 2011 Tha h Hoa + Nge An gui TW" xfId="593"/>
    <cellStyle name="Dziesietny_Invoices2001Slovakia_Book1_Tong hop Cac tuyen(9-1-06)" xfId="594"/>
    <cellStyle name="Dziesiętny_Invoices2001Slovakia_Book1_Tong hop Cac tuyen(9-1-06)" xfId="595"/>
    <cellStyle name="Dziesietny_Invoices2001Slovakia_Book1_ung truoc 2011 NSTW Thanh Hoa + Nge An gui Thu 12-5" xfId="596"/>
    <cellStyle name="Dziesiętny_Invoices2001Slovakia_Book1_ung truoc 2011 NSTW Thanh Hoa + Nge An gui Thu 12-5" xfId="597"/>
    <cellStyle name="Dziesietny_Invoices2001Slovakia_d-uong+TDT" xfId="598"/>
    <cellStyle name="Dziesiętny_Invoices2001Slovakia_Nhµ ®Ó xe" xfId="599"/>
    <cellStyle name="Dziesietny_Invoices2001Slovakia_Nha bao ve(28-7-05)" xfId="600"/>
    <cellStyle name="Dziesiętny_Invoices2001Slovakia_Nha bao ve(28-7-05)" xfId="601"/>
    <cellStyle name="Dziesietny_Invoices2001Slovakia_NHA de xe nguyen du" xfId="602"/>
    <cellStyle name="Dziesiętny_Invoices2001Slovakia_NHA de xe nguyen du" xfId="603"/>
    <cellStyle name="Dziesietny_Invoices2001Slovakia_Nhalamviec VTC(25-1-05)" xfId="604"/>
    <cellStyle name="Dziesiętny_Invoices2001Slovakia_Nhalamviec VTC(25-1-05)" xfId="605"/>
    <cellStyle name="Dziesietny_Invoices2001Slovakia_Nhu cau von ung truoc 2011 Tha h Hoa + Nge An gui TW" xfId="606"/>
    <cellStyle name="Dziesiętny_Invoices2001Slovakia_TDT KHANH HOA" xfId="607"/>
    <cellStyle name="Dziesietny_Invoices2001Slovakia_TDT KHANH HOA_Tong hop Cac tuyen(9-1-06)" xfId="608"/>
    <cellStyle name="Dziesiętny_Invoices2001Slovakia_TDT KHANH HOA_Tong hop Cac tuyen(9-1-06)" xfId="609"/>
    <cellStyle name="Dziesietny_Invoices2001Slovakia_TDT quangngai" xfId="610"/>
    <cellStyle name="Dziesiętny_Invoices2001Slovakia_TDT quangngai" xfId="611"/>
    <cellStyle name="Dziesietny_Invoices2001Slovakia_TMDT(10-5-06)" xfId="612"/>
    <cellStyle name="e" xfId="613"/>
    <cellStyle name="Enter Currency (0)" xfId="614"/>
    <cellStyle name="Enter Currency (2)" xfId="615"/>
    <cellStyle name="Enter Units (0)" xfId="616"/>
    <cellStyle name="Enter Units (1)" xfId="617"/>
    <cellStyle name="Enter Units (2)" xfId="618"/>
    <cellStyle name="Entered" xfId="619"/>
    <cellStyle name="Euro" xfId="620"/>
    <cellStyle name="Explanatory Text 2" xfId="621"/>
    <cellStyle name="f" xfId="622"/>
    <cellStyle name="f_Danhmuc_Quyhoach2009" xfId="623"/>
    <cellStyle name="Fixed" xfId="624"/>
    <cellStyle name="Fixed 2" xfId="625"/>
    <cellStyle name="gia" xfId="626"/>
    <cellStyle name="Good 2" xfId="627"/>
    <cellStyle name="Grey" xfId="628"/>
    <cellStyle name="Group" xfId="629"/>
    <cellStyle name="H" xfId="630"/>
    <cellStyle name="ha" xfId="631"/>
    <cellStyle name="HAI" xfId="632"/>
    <cellStyle name="Head 1" xfId="633"/>
    <cellStyle name="HEADER" xfId="634"/>
    <cellStyle name="Header1" xfId="635"/>
    <cellStyle name="Header1 2" xfId="636"/>
    <cellStyle name="Header2" xfId="637"/>
    <cellStyle name="Header2 2" xfId="638"/>
    <cellStyle name="Header2 3" xfId="639"/>
    <cellStyle name="Heading 1 2" xfId="640"/>
    <cellStyle name="Heading 2 2" xfId="641"/>
    <cellStyle name="Heading 3 2" xfId="642"/>
    <cellStyle name="Heading 4 2" xfId="643"/>
    <cellStyle name="Heading1" xfId="644"/>
    <cellStyle name="Heading2" xfId="645"/>
    <cellStyle name="HEADINGS" xfId="646"/>
    <cellStyle name="HEADINGSTOP" xfId="647"/>
    <cellStyle name="headoption" xfId="648"/>
    <cellStyle name="Hoa-Scholl" xfId="649"/>
    <cellStyle name="HUY" xfId="650"/>
    <cellStyle name="i phÝ kh¸c_B¶ng 2" xfId="651"/>
    <cellStyle name="I.3" xfId="652"/>
    <cellStyle name="i·0" xfId="653"/>
    <cellStyle name="ï-¾È»ê_BiÓu TB" xfId="654"/>
    <cellStyle name="Input [yellow]" xfId="655"/>
    <cellStyle name="Input 2" xfId="656"/>
    <cellStyle name="Input 3" xfId="657"/>
    <cellStyle name="k_TONG HOP KINH PHI" xfId="658"/>
    <cellStyle name="k_ÿÿÿÿÿ" xfId="659"/>
    <cellStyle name="k_ÿÿÿÿÿ_1" xfId="660"/>
    <cellStyle name="k_ÿÿÿÿÿ_2" xfId="661"/>
    <cellStyle name="kh¸c_Bang Chi tieu" xfId="662"/>
    <cellStyle name="khanh" xfId="663"/>
    <cellStyle name="khung" xfId="664"/>
    <cellStyle name="Ledger 17 x 11 in" xfId="665"/>
    <cellStyle name="Ledger 17 x 11 in 2" xfId="666"/>
    <cellStyle name="Ledger 17 x 11 in 3" xfId="667"/>
    <cellStyle name="Ledger 17 x 11 in 5" xfId="668"/>
    <cellStyle name="left" xfId="669"/>
    <cellStyle name="Line" xfId="670"/>
    <cellStyle name="Link Currency (0)" xfId="671"/>
    <cellStyle name="Link Currency (2)" xfId="672"/>
    <cellStyle name="Link Units (0)" xfId="673"/>
    <cellStyle name="Link Units (1)" xfId="674"/>
    <cellStyle name="Link Units (2)" xfId="675"/>
    <cellStyle name="Linked Cell 2" xfId="676"/>
    <cellStyle name="Loai CBDT" xfId="677"/>
    <cellStyle name="Loai CT" xfId="678"/>
    <cellStyle name="Loai GD" xfId="679"/>
    <cellStyle name="MAU" xfId="680"/>
    <cellStyle name="Millares [0]_Well Timing" xfId="681"/>
    <cellStyle name="Millares_Well Timing" xfId="682"/>
    <cellStyle name="Milliers [0]_      " xfId="683"/>
    <cellStyle name="Milliers_      " xfId="684"/>
    <cellStyle name="Model" xfId="685"/>
    <cellStyle name="moi" xfId="686"/>
    <cellStyle name="Moneda [0]_Well Timing" xfId="687"/>
    <cellStyle name="Moneda_Well Timing" xfId="688"/>
    <cellStyle name="Monétaire [0]_      " xfId="689"/>
    <cellStyle name="Monétaire_      " xfId="690"/>
    <cellStyle name="n" xfId="691"/>
    <cellStyle name="Neutral 2" xfId="692"/>
    <cellStyle name="New Times Roman" xfId="693"/>
    <cellStyle name="nga" xfId="694"/>
    <cellStyle name="no dec" xfId="695"/>
    <cellStyle name="ÑONVÒ" xfId="696"/>
    <cellStyle name="Normal" xfId="0" builtinId="0"/>
    <cellStyle name="Normal - Style1" xfId="697"/>
    <cellStyle name="Normal - Style1 2" xfId="698"/>
    <cellStyle name="Normal - 유형1" xfId="699"/>
    <cellStyle name="Normal 10" xfId="700"/>
    <cellStyle name="Normal 10 3" xfId="701"/>
    <cellStyle name="Normal 11" xfId="702"/>
    <cellStyle name="Normal 12" xfId="703"/>
    <cellStyle name="Normal 12 2" xfId="704"/>
    <cellStyle name="Normal 13" xfId="705"/>
    <cellStyle name="Normal 14" xfId="706"/>
    <cellStyle name="Normal 15" xfId="707"/>
    <cellStyle name="Normal 15 2" xfId="708"/>
    <cellStyle name="Normal 16" xfId="709"/>
    <cellStyle name="Normal 17" xfId="710"/>
    <cellStyle name="Normal 18" xfId="711"/>
    <cellStyle name="Normal 19" xfId="712"/>
    <cellStyle name="Normal 2" xfId="713"/>
    <cellStyle name="Normal 2 10" xfId="7"/>
    <cellStyle name="Normal 2 10 2" xfId="714"/>
    <cellStyle name="Normal 2 11" xfId="715"/>
    <cellStyle name="Normal 2 2" xfId="716"/>
    <cellStyle name="Normal 2 2 2" xfId="6"/>
    <cellStyle name="Normal 2 2 3" xfId="717"/>
    <cellStyle name="Normal 2 2 33 4" xfId="718"/>
    <cellStyle name="Normal 2 2 4 3" xfId="719"/>
    <cellStyle name="Normal 2 2_2.8 Loc - Bieu KTXH KH 2018- PL2 (bs CN-DV-XNK" xfId="720"/>
    <cellStyle name="Normal 2 3" xfId="721"/>
    <cellStyle name="Normal 2 3 2" xfId="722"/>
    <cellStyle name="Normal 2 3 3" xfId="723"/>
    <cellStyle name="Normal 2 4" xfId="724"/>
    <cellStyle name="Normal 2 4 2" xfId="725"/>
    <cellStyle name="Normal 2 5" xfId="726"/>
    <cellStyle name="Normal 2 6" xfId="727"/>
    <cellStyle name="Normal 2 7" xfId="728"/>
    <cellStyle name="Normal 2 8" xfId="729"/>
    <cellStyle name="Normal 2 9" xfId="730"/>
    <cellStyle name="Normal 2_02.8 Phu luc 1- Bieu chi tieu KT-XH 2018 (DKKD) (2)" xfId="731"/>
    <cellStyle name="Normal 20" xfId="732"/>
    <cellStyle name="Normal 21" xfId="733"/>
    <cellStyle name="Normal 22" xfId="734"/>
    <cellStyle name="Normal 23" xfId="735"/>
    <cellStyle name="Normal 24" xfId="736"/>
    <cellStyle name="Normal 25" xfId="737"/>
    <cellStyle name="Normal 28" xfId="738"/>
    <cellStyle name="Normal 3" xfId="739"/>
    <cellStyle name="Normal 3 2" xfId="740"/>
    <cellStyle name="Normal 3 3" xfId="741"/>
    <cellStyle name="Normal 3 8" xfId="742"/>
    <cellStyle name="Normal 3_Bieu tong hop nhu cau ung 2011 da chon loc -Mien nui" xfId="743"/>
    <cellStyle name="Normal 4" xfId="744"/>
    <cellStyle name="Normal 4 2" xfId="745"/>
    <cellStyle name="Normal 4 2 2" xfId="746"/>
    <cellStyle name="Normal 4 3" xfId="747"/>
    <cellStyle name="Normal 4 4" xfId="748"/>
    <cellStyle name="Normal 4_KH%20KTDN%202013%20%28File%20kem%29%20-%20gui%20An%20-%20Bo%20KHDT(1)" xfId="749"/>
    <cellStyle name="Normal 5" xfId="750"/>
    <cellStyle name="Normal 5 2" xfId="751"/>
    <cellStyle name="Normal 5 3" xfId="752"/>
    <cellStyle name="Normal 5 4" xfId="753"/>
    <cellStyle name="Normal 5_Bao cao chi tiet NSDP thang 13-2010 (KH+TC)" xfId="754"/>
    <cellStyle name="Normal 6" xfId="755"/>
    <cellStyle name="Normal 6 2" xfId="756"/>
    <cellStyle name="Normal 6 2 2" xfId="757"/>
    <cellStyle name="Normal 6 3" xfId="758"/>
    <cellStyle name="Normal 6 4" xfId="759"/>
    <cellStyle name="Normal 6_KH%20KTDN%202013%20%28File%20kem%29%20-%20gui%20An%20-%20Bo%20KHDT(1)" xfId="760"/>
    <cellStyle name="Normal 7" xfId="761"/>
    <cellStyle name="Normal 7 2" xfId="762"/>
    <cellStyle name="Normal 7 3" xfId="763"/>
    <cellStyle name="Normal 7_KH%20KTDN%202013%20%28File%20kem%29%20-%20gui%20An%20-%20Bo%20KHDT(1)" xfId="764"/>
    <cellStyle name="Normal 8" xfId="765"/>
    <cellStyle name="Normal 8 2" xfId="766"/>
    <cellStyle name="Normal 8 3" xfId="767"/>
    <cellStyle name="Normal 8_KH%20KTDN%202013%20%28File%20kem%29%20-%20gui%20An%20-%20Bo%20KHDT(1)" xfId="768"/>
    <cellStyle name="Normal 9" xfId="769"/>
    <cellStyle name="Normal1" xfId="770"/>
    <cellStyle name="Normal8" xfId="771"/>
    <cellStyle name="Normalny_Cennik obowiazuje od 06-08-2001 r (1)" xfId="772"/>
    <cellStyle name="Note 2" xfId="773"/>
    <cellStyle name="NWM" xfId="774"/>
    <cellStyle name="Ò_x000d_Normal_123569" xfId="775"/>
    <cellStyle name="Œ…‹æØ‚è [0.00]_laroux" xfId="776"/>
    <cellStyle name="Œ…‹æØ‚è_laroux" xfId="777"/>
    <cellStyle name="oft Excel]_x000d__x000a_Comment=open=/f ‚ðw’è‚·‚é‚ÆAƒ†[ƒU[’è‹`ŠÖ”‚ðŠÖ”“\‚è•t‚¯‚Ìˆê——‚É“o˜^‚·‚é‚±‚Æ‚ª‚Å‚«‚Ü‚·B_x000d__x000a_Maximized" xfId="778"/>
    <cellStyle name="oft Excel]_x000d__x000a_Comment=open=/f ‚ðŽw’è‚·‚é‚ÆAƒ†[ƒU[’è‹`ŠÖ”‚ðŠÖ”“\‚è•t‚¯‚Ìˆê——‚É“o˜^‚·‚é‚±‚Æ‚ª‚Å‚«‚Ü‚·B_x000d__x000a_Maximized" xfId="779"/>
    <cellStyle name="oft Excel]_x000d__x000a_Comment=The open=/f lines load custom functions into the Paste Function list._x000d__x000a_Maximized=2_x000d__x000a_Basics=1_x000d__x000a_A" xfId="780"/>
    <cellStyle name="oft Excel]_x000d__x000a_Comment=The open=/f lines load custom functions into the Paste Function list._x000d__x000a_Maximized=3_x000d__x000a_Basics=1_x000d__x000a_A" xfId="781"/>
    <cellStyle name="omma [0]_Mktg Prog" xfId="782"/>
    <cellStyle name="ormal_Sheet1_1" xfId="783"/>
    <cellStyle name="Output 2" xfId="784"/>
    <cellStyle name="p" xfId="785"/>
    <cellStyle name="Pattern" xfId="786"/>
    <cellStyle name="per.style" xfId="787"/>
    <cellStyle name="Percent" xfId="2" builtinId="5"/>
    <cellStyle name="Percent [0]" xfId="788"/>
    <cellStyle name="Percent [00]" xfId="789"/>
    <cellStyle name="Percent [2]" xfId="790"/>
    <cellStyle name="Percent 2" xfId="791"/>
    <cellStyle name="Percent 2 2" xfId="792"/>
    <cellStyle name="Percent 3" xfId="793"/>
    <cellStyle name="Percent 4" xfId="794"/>
    <cellStyle name="Percent 5" xfId="795"/>
    <cellStyle name="Percent 6" xfId="796"/>
    <cellStyle name="Percent 7" xfId="797"/>
    <cellStyle name="Percent 8" xfId="798"/>
    <cellStyle name="PERCENTAGE" xfId="799"/>
    <cellStyle name="PrePop Currency (0)" xfId="800"/>
    <cellStyle name="PrePop Currency (2)" xfId="801"/>
    <cellStyle name="PrePop Units (0)" xfId="802"/>
    <cellStyle name="PrePop Units (1)" xfId="803"/>
    <cellStyle name="PrePop Units (2)" xfId="804"/>
    <cellStyle name="pricing" xfId="805"/>
    <cellStyle name="PSChar" xfId="806"/>
    <cellStyle name="PSHeading" xfId="807"/>
    <cellStyle name="Quantity" xfId="808"/>
    <cellStyle name="regstoresfromspecstores" xfId="809"/>
    <cellStyle name="RevList" xfId="810"/>
    <cellStyle name="rlink_tiªn l­în_x001b_Hyperlink_TONG HOP KINH PHI" xfId="811"/>
    <cellStyle name="rmal_ADAdot" xfId="812"/>
    <cellStyle name="S—_x0008_" xfId="813"/>
    <cellStyle name="s]_x000d__x000a_spooler=yes_x000d__x000a_load=_x000d__x000a_Beep=yes_x000d__x000a_NullPort=None_x000d__x000a_BorderWidth=3_x000d__x000a_CursorBlinkRate=1200_x000d__x000a_DoubleClickSpeed=452_x000d__x000a_Programs=co" xfId="814"/>
    <cellStyle name="SAPBEXaggData" xfId="815"/>
    <cellStyle name="SAPBEXaggDataEmph" xfId="816"/>
    <cellStyle name="SAPBEXaggItem" xfId="817"/>
    <cellStyle name="SAPBEXchaText" xfId="818"/>
    <cellStyle name="SAPBEXexcBad7" xfId="819"/>
    <cellStyle name="SAPBEXexcBad8" xfId="820"/>
    <cellStyle name="SAPBEXexcBad9" xfId="821"/>
    <cellStyle name="SAPBEXexcCritical4" xfId="822"/>
    <cellStyle name="SAPBEXexcCritical5" xfId="823"/>
    <cellStyle name="SAPBEXexcCritical6" xfId="824"/>
    <cellStyle name="SAPBEXexcGood1" xfId="825"/>
    <cellStyle name="SAPBEXexcGood2" xfId="826"/>
    <cellStyle name="SAPBEXexcGood3" xfId="827"/>
    <cellStyle name="SAPBEXfilterDrill" xfId="828"/>
    <cellStyle name="SAPBEXfilterItem" xfId="829"/>
    <cellStyle name="SAPBEXfilterText" xfId="830"/>
    <cellStyle name="SAPBEXformats" xfId="831"/>
    <cellStyle name="SAPBEXheaderItem" xfId="832"/>
    <cellStyle name="SAPBEXheaderText" xfId="833"/>
    <cellStyle name="SAPBEXresData" xfId="834"/>
    <cellStyle name="SAPBEXresDataEmph" xfId="835"/>
    <cellStyle name="SAPBEXresItem" xfId="836"/>
    <cellStyle name="SAPBEXstdData" xfId="837"/>
    <cellStyle name="SAPBEXstdDataEmph" xfId="838"/>
    <cellStyle name="SAPBEXstdItem" xfId="839"/>
    <cellStyle name="SAPBEXtitle" xfId="840"/>
    <cellStyle name="SAPBEXundefined" xfId="841"/>
    <cellStyle name="serJet 1200 Series PCL 6" xfId="842"/>
    <cellStyle name="SHADEDSTORES" xfId="843"/>
    <cellStyle name="songuyen" xfId="844"/>
    <cellStyle name="specstores" xfId="845"/>
    <cellStyle name="Standard_AAbgleich" xfId="846"/>
    <cellStyle name="STTDG" xfId="847"/>
    <cellStyle name="Style 1" xfId="848"/>
    <cellStyle name="Style 10" xfId="849"/>
    <cellStyle name="Style 11" xfId="850"/>
    <cellStyle name="Style 12" xfId="851"/>
    <cellStyle name="Style 13" xfId="852"/>
    <cellStyle name="Style 14" xfId="853"/>
    <cellStyle name="Style 15" xfId="854"/>
    <cellStyle name="Style 16" xfId="855"/>
    <cellStyle name="Style 17" xfId="856"/>
    <cellStyle name="Style 18" xfId="857"/>
    <cellStyle name="Style 19" xfId="858"/>
    <cellStyle name="Style 2" xfId="859"/>
    <cellStyle name="Style 20" xfId="860"/>
    <cellStyle name="Style 21" xfId="861"/>
    <cellStyle name="Style 22" xfId="862"/>
    <cellStyle name="Style 23" xfId="863"/>
    <cellStyle name="Style 24" xfId="864"/>
    <cellStyle name="Style 25" xfId="865"/>
    <cellStyle name="Style 26" xfId="866"/>
    <cellStyle name="Style 27" xfId="867"/>
    <cellStyle name="Style 28" xfId="868"/>
    <cellStyle name="Style 29" xfId="869"/>
    <cellStyle name="Style 3" xfId="870"/>
    <cellStyle name="Style 30" xfId="871"/>
    <cellStyle name="Style 31" xfId="872"/>
    <cellStyle name="Style 32" xfId="873"/>
    <cellStyle name="Style 33" xfId="874"/>
    <cellStyle name="Style 34" xfId="875"/>
    <cellStyle name="Style 35" xfId="876"/>
    <cellStyle name="Style 36" xfId="877"/>
    <cellStyle name="Style 37" xfId="878"/>
    <cellStyle name="Style 38" xfId="879"/>
    <cellStyle name="Style 39" xfId="880"/>
    <cellStyle name="Style 4" xfId="881"/>
    <cellStyle name="Style 40" xfId="882"/>
    <cellStyle name="Style 41" xfId="883"/>
    <cellStyle name="Style 42" xfId="884"/>
    <cellStyle name="Style 43" xfId="885"/>
    <cellStyle name="Style 44" xfId="886"/>
    <cellStyle name="Style 45" xfId="887"/>
    <cellStyle name="Style 46" xfId="888"/>
    <cellStyle name="Style 47" xfId="889"/>
    <cellStyle name="Style 48" xfId="890"/>
    <cellStyle name="Style 49" xfId="891"/>
    <cellStyle name="Style 5" xfId="892"/>
    <cellStyle name="Style 50" xfId="893"/>
    <cellStyle name="Style 51" xfId="894"/>
    <cellStyle name="Style 52" xfId="895"/>
    <cellStyle name="Style 53" xfId="896"/>
    <cellStyle name="Style 54" xfId="897"/>
    <cellStyle name="Style 55" xfId="898"/>
    <cellStyle name="Style 56" xfId="899"/>
    <cellStyle name="Style 57" xfId="900"/>
    <cellStyle name="Style 58" xfId="901"/>
    <cellStyle name="Style 59" xfId="902"/>
    <cellStyle name="Style 6" xfId="903"/>
    <cellStyle name="Style 60" xfId="904"/>
    <cellStyle name="Style 61" xfId="905"/>
    <cellStyle name="Style 62" xfId="906"/>
    <cellStyle name="Style 63" xfId="907"/>
    <cellStyle name="Style 64" xfId="908"/>
    <cellStyle name="Style 65" xfId="909"/>
    <cellStyle name="Style 66" xfId="910"/>
    <cellStyle name="Style 67" xfId="911"/>
    <cellStyle name="Style 68" xfId="912"/>
    <cellStyle name="Style 69" xfId="913"/>
    <cellStyle name="Style 7" xfId="914"/>
    <cellStyle name="Style 70" xfId="915"/>
    <cellStyle name="Style 71" xfId="916"/>
    <cellStyle name="Style 72" xfId="917"/>
    <cellStyle name="Style 73" xfId="918"/>
    <cellStyle name="Style 74" xfId="919"/>
    <cellStyle name="Style 8" xfId="920"/>
    <cellStyle name="Style 9" xfId="921"/>
    <cellStyle name="Style Date" xfId="922"/>
    <cellStyle name="style_1" xfId="923"/>
    <cellStyle name="subhead" xfId="924"/>
    <cellStyle name="Subtotal" xfId="925"/>
    <cellStyle name="symbol" xfId="926"/>
    <cellStyle name="T" xfId="927"/>
    <cellStyle name="T_bao cao" xfId="928"/>
    <cellStyle name="T_Bao cao so lieu kiem toan nam 2007 sua" xfId="929"/>
    <cellStyle name="T_BBTNG-06" xfId="930"/>
    <cellStyle name="T_BC CTMT-2008 Ttinh" xfId="931"/>
    <cellStyle name="T_Bieu mau danh muc du an thuoc CTMTQG nam 2008" xfId="932"/>
    <cellStyle name="T_Bieu tong hop nhu cau ung 2011 da chon loc -Mien nui" xfId="933"/>
    <cellStyle name="T_Book1" xfId="934"/>
    <cellStyle name="T_Book1_1" xfId="935"/>
    <cellStyle name="T_Book1_1_Bieu tong hop nhu cau ung 2011 da chon loc -Mien nui" xfId="936"/>
    <cellStyle name="T_Book1_1_CPK" xfId="937"/>
    <cellStyle name="T_Book1_1_Luy ke von ung nam 2011 -Thoa gui ngay 12-8-2012" xfId="938"/>
    <cellStyle name="T_Book1_1_Thiet bi" xfId="939"/>
    <cellStyle name="T_Book1_BC NQ11-CP - chinh sua lai" xfId="940"/>
    <cellStyle name="T_Book1_BC NQ11-CP-Quynh sau bieu so3" xfId="941"/>
    <cellStyle name="T_Book1_BC_NQ11-CP_-_Thao_sua_lai" xfId="942"/>
    <cellStyle name="T_Book1_Bieu mau danh muc du an thuoc CTMTQG nam 2008" xfId="943"/>
    <cellStyle name="T_Book1_Bieu tong hop nhu cau ung 2011 da chon loc -Mien nui" xfId="944"/>
    <cellStyle name="T_Book1_Book1" xfId="945"/>
    <cellStyle name="T_Book1_Cong trinh co y kien LD_Dang_NN_2011-Tay nguyen-9-10" xfId="946"/>
    <cellStyle name="T_Book1_CPK" xfId="947"/>
    <cellStyle name="T_Book1_Du an khoi cong moi nam 2010" xfId="948"/>
    <cellStyle name="T_Book1_Hang Tom goi9 9-07(Cau 12 sua)" xfId="949"/>
    <cellStyle name="T_Book1_Ket qua phan bo von nam 2008" xfId="950"/>
    <cellStyle name="T_Book1_KH XDCB_2008 lan 2 sua ngay 10-11" xfId="951"/>
    <cellStyle name="T_Book1_Khoi luong chinh Hang Tom" xfId="952"/>
    <cellStyle name="T_Book1_Luy ke von ung nam 2011 -Thoa gui ngay 12-8-2012" xfId="953"/>
    <cellStyle name="T_Book1_Nhu cau von ung truoc 2011 Tha h Hoa + Nge An gui TW" xfId="954"/>
    <cellStyle name="T_Book1_phu luc tong ket tinh hinh TH giai doan 03-10 (ngay 30)" xfId="955"/>
    <cellStyle name="T_Book1_TH ung tren 70%-Ra soat phap ly-8-6 (dung de chuyen vao vu TH)" xfId="956"/>
    <cellStyle name="T_Book1_TH y kien LD_KH 2010 Ca Nuoc 22-9-2011-Gui ca Vu" xfId="957"/>
    <cellStyle name="T_Book1_Thiet bi" xfId="958"/>
    <cellStyle name="T_Book1_TN - Ho tro khac 2011" xfId="959"/>
    <cellStyle name="T_Book1_ung truoc 2011 NSTW Thanh Hoa + Nge An gui Thu 12-5" xfId="960"/>
    <cellStyle name="T_Chuan bi dau tu nam 2008" xfId="961"/>
    <cellStyle name="T_Copy of Bao cao  XDCB 7 thang nam 2008_So KH&amp;DT SUA" xfId="962"/>
    <cellStyle name="T_CPK" xfId="963"/>
    <cellStyle name="T_CTMTQG 2008" xfId="964"/>
    <cellStyle name="T_CTMTQG 2008_Bieu mau danh muc du an thuoc CTMTQG nam 2008" xfId="965"/>
    <cellStyle name="T_CTMTQG 2008_Hi-Tong hop KQ phan bo KH nam 08- LD fong giao 15-11-08" xfId="966"/>
    <cellStyle name="T_CTMTQG 2008_Ket qua thuc hien nam 2008" xfId="967"/>
    <cellStyle name="T_CTMTQG 2008_KH XDCB_2008 lan 1" xfId="968"/>
    <cellStyle name="T_CTMTQG 2008_KH XDCB_2008 lan 1 sua ngay 27-10" xfId="969"/>
    <cellStyle name="T_CTMTQG 2008_KH XDCB_2008 lan 2 sua ngay 10-11" xfId="970"/>
    <cellStyle name="T_Du an khoi cong moi nam 2010" xfId="971"/>
    <cellStyle name="T_DU AN TKQH VA CHUAN BI DAU TU NAM 2007 sua ngay 9-11" xfId="972"/>
    <cellStyle name="T_DU AN TKQH VA CHUAN BI DAU TU NAM 2007 sua ngay 9-11_Bieu mau danh muc du an thuoc CTMTQG nam 2008" xfId="973"/>
    <cellStyle name="T_DU AN TKQH VA CHUAN BI DAU TU NAM 2007 sua ngay 9-11_Du an khoi cong moi nam 2010" xfId="974"/>
    <cellStyle name="T_DU AN TKQH VA CHUAN BI DAU TU NAM 2007 sua ngay 9-11_Ket qua phan bo von nam 2008" xfId="975"/>
    <cellStyle name="T_DU AN TKQH VA CHUAN BI DAU TU NAM 2007 sua ngay 9-11_KH XDCB_2008 lan 2 sua ngay 10-11" xfId="976"/>
    <cellStyle name="T_du toan dieu chinh  20-8-2006" xfId="977"/>
    <cellStyle name="T_Ht-PTq1-03" xfId="978"/>
    <cellStyle name="T_Ke hoach KTXH  nam 2009_PKT thang 11 nam 2008" xfId="979"/>
    <cellStyle name="T_Ket qua dau thau" xfId="980"/>
    <cellStyle name="T_Ket qua phan bo von nam 2008" xfId="981"/>
    <cellStyle name="T_KH XDCB_2008 lan 2 sua ngay 10-11" xfId="982"/>
    <cellStyle name="T_Me_Tri_6_07" xfId="983"/>
    <cellStyle name="T_N2 thay dat (N1-1)" xfId="984"/>
    <cellStyle name="T_Phuong an can doi nam 2008" xfId="985"/>
    <cellStyle name="T_Seagame(BTL)" xfId="986"/>
    <cellStyle name="T_So GTVT" xfId="987"/>
    <cellStyle name="T_TDT + duong(8-5-07)" xfId="988"/>
    <cellStyle name="T_tham_tra_du_toan" xfId="989"/>
    <cellStyle name="T_Thiet bi" xfId="990"/>
    <cellStyle name="T_TK_HT" xfId="991"/>
    <cellStyle name="T_ÿÿÿÿÿ" xfId="992"/>
    <cellStyle name="Text Indent A" xfId="993"/>
    <cellStyle name="Text Indent B" xfId="994"/>
    <cellStyle name="Text Indent C" xfId="995"/>
    <cellStyle name="th" xfId="996"/>
    <cellStyle name="than" xfId="997"/>
    <cellStyle name="þ_x001d_ð¤_x000c_¯þ_x0014__x000d_¨þU_x0001_À_x0004_ _x0015__x000f__x0001__x0001_" xfId="998"/>
    <cellStyle name="þ_x001d_ð·_x000c_æþ'_x000d_ßþU_x0001_Ø_x0005_ü_x0014__x0007__x0001__x0001_" xfId="999"/>
    <cellStyle name="þ_x001d_ðÇ%Uý—&amp;Hý9_x0008_Ÿ s_x000a__x0007__x0001__x0001_" xfId="1000"/>
    <cellStyle name="þ_x001d_ðK_x000c_Fý_x001b__x000d_9ýU_x0001_Ð_x0008_¦)_x0007__x0001__x0001_" xfId="1001"/>
    <cellStyle name="thuong-10" xfId="1002"/>
    <cellStyle name="thuong-11" xfId="1003"/>
    <cellStyle name="Thuyet minh" xfId="1004"/>
    <cellStyle name="Tien1" xfId="1005"/>
    <cellStyle name="Tieu_de_2" xfId="1006"/>
    <cellStyle name="Times New Roman" xfId="1007"/>
    <cellStyle name="tit1" xfId="1008"/>
    <cellStyle name="tit2" xfId="1009"/>
    <cellStyle name="tit3" xfId="1010"/>
    <cellStyle name="tit4" xfId="1011"/>
    <cellStyle name="Title 2" xfId="1012"/>
    <cellStyle name="Tong so" xfId="1013"/>
    <cellStyle name="tong so 1" xfId="1014"/>
    <cellStyle name="Tongcong" xfId="1015"/>
    <cellStyle name="Total 2" xfId="1016"/>
    <cellStyle name="trang" xfId="1017"/>
    <cellStyle name="tt1" xfId="1018"/>
    <cellStyle name="Tusental (0)_pldt" xfId="1019"/>
    <cellStyle name="Tusental_pldt" xfId="1020"/>
    <cellStyle name="ux_3_¼­¿ï-¾È»ê" xfId="1021"/>
    <cellStyle name="Valuta (0)_pldt" xfId="1022"/>
    <cellStyle name="Valuta_pldt" xfId="1023"/>
    <cellStyle name="VANG1" xfId="1024"/>
    <cellStyle name="viet" xfId="1025"/>
    <cellStyle name="viet2" xfId="1026"/>
    <cellStyle name="VN new romanNormal" xfId="1027"/>
    <cellStyle name="Vn Time 13" xfId="1028"/>
    <cellStyle name="Vn Time 14" xfId="1029"/>
    <cellStyle name="VN time new roman" xfId="1030"/>
    <cellStyle name="vnbo" xfId="1031"/>
    <cellStyle name="vnhead1" xfId="1032"/>
    <cellStyle name="vnhead2" xfId="1033"/>
    <cellStyle name="vnhead3" xfId="1034"/>
    <cellStyle name="vnhead4" xfId="1035"/>
    <cellStyle name="vntxt1" xfId="1036"/>
    <cellStyle name="vntxt2" xfId="1037"/>
    <cellStyle name="W?hrung [0]_35ERI8T2gbIEMixb4v26icuOo" xfId="1038"/>
    <cellStyle name="W?hrung_35ERI8T2gbIEMixb4v26icuOo" xfId="1039"/>
    <cellStyle name="Währung [0]_ALLE_ITEMS_280800_EV_NL" xfId="1040"/>
    <cellStyle name="Währung_AKE_100N" xfId="1041"/>
    <cellStyle name="Walutowy [0]_Invoices2001Slovakia" xfId="1042"/>
    <cellStyle name="Walutowy_Invoices2001Slovakia" xfId="1043"/>
    <cellStyle name="Warning Text 2" xfId="1044"/>
    <cellStyle name="wrap" xfId="1045"/>
    <cellStyle name="Wไhrung [0]_35ERI8T2gbIEMixb4v26icuOo" xfId="1046"/>
    <cellStyle name="Wไhrung_35ERI8T2gbIEMixb4v26icuOo" xfId="1047"/>
    <cellStyle name="xuan" xfId="1048"/>
    <cellStyle name="y" xfId="1049"/>
    <cellStyle name="Ý kh¸c_B¶ng 1 (2)" xfId="1050"/>
    <cellStyle name="เครื่องหมายสกุลเงิน [0]_FTC_OFFER" xfId="1051"/>
    <cellStyle name="เครื่องหมายสกุลเงิน_FTC_OFFER" xfId="1052"/>
    <cellStyle name="ปกติ_FTC_OFFER" xfId="1053"/>
    <cellStyle name=" [0.00]_ Att. 1- Cover" xfId="1054"/>
    <cellStyle name="_ Att. 1- Cover" xfId="1055"/>
    <cellStyle name="?_ Att. 1- Cover" xfId="1056"/>
    <cellStyle name="똿뗦먛귟 [0.00]_PRODUCT DETAIL Q1" xfId="1057"/>
    <cellStyle name="똿뗦먛귟_PRODUCT DETAIL Q1" xfId="1058"/>
    <cellStyle name="믅됞 [0.00]_PRODUCT DETAIL Q1" xfId="1059"/>
    <cellStyle name="믅됞_PRODUCT DETAIL Q1" xfId="1060"/>
    <cellStyle name="백분율_††††† " xfId="1061"/>
    <cellStyle name="뷭?_BOOKSHIP" xfId="1062"/>
    <cellStyle name="안건회계법인" xfId="1063"/>
    <cellStyle name="콤마 [ - 유형1" xfId="1064"/>
    <cellStyle name="콤마 [ - 유형2" xfId="1065"/>
    <cellStyle name="콤마 [ - 유형3" xfId="1066"/>
    <cellStyle name="콤마 [ - 유형4" xfId="1067"/>
    <cellStyle name="콤마 [ - 유형5" xfId="1068"/>
    <cellStyle name="콤마 [ - 유형6" xfId="1069"/>
    <cellStyle name="콤마 [ - 유형7" xfId="1070"/>
    <cellStyle name="콤마 [ - 유형8" xfId="1071"/>
    <cellStyle name="콤마 [0]_ 비목별 월별기술 " xfId="1072"/>
    <cellStyle name="콤마_ 비목별 월별기술 " xfId="1073"/>
    <cellStyle name="통화 [0]_††††† " xfId="1074"/>
    <cellStyle name="통화_††††† " xfId="1075"/>
    <cellStyle name="표준_ 97년 경영분석(안)" xfId="1076"/>
    <cellStyle name="표줠_Sheet1_1_총괄표 (수출입) (2)" xfId="1077"/>
    <cellStyle name="一般_00Q3902REV.1" xfId="1078"/>
    <cellStyle name="千分位[0]_00Q3902REV.1" xfId="1079"/>
    <cellStyle name="千分位_00Q3902REV.1" xfId="1080"/>
    <cellStyle name="桁区切り [0.00]_BE-BQ" xfId="1081"/>
    <cellStyle name="桁区切り_BE-BQ" xfId="1082"/>
    <cellStyle name="標準_(A1)BOQ " xfId="1083"/>
    <cellStyle name="貨幣 [0]_00Q3902REV.1" xfId="1084"/>
    <cellStyle name="貨幣[0]_BRE" xfId="1085"/>
    <cellStyle name="貨幣_00Q3902REV.1" xfId="1086"/>
    <cellStyle name="通貨 [0.00]_BE-BQ" xfId="1087"/>
    <cellStyle name="通貨_BE-BQ" xfId="10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DT"/>
      <sheetName val="THND"/>
      <sheetName val="klcong"/>
      <sheetName val="THMD"/>
      <sheetName val="Phtro1"/>
      <sheetName val="DTKS1"/>
      <sheetName val="CT1m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BC_KKTSCD"/>
      <sheetName val="Chitiet"/>
      <sheetName val="Sheet2 (2)"/>
      <sheetName val="Mau_BC_KKTSCD"/>
      <sheetName val="KH 2003 (moi max)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00000000"/>
      <sheetName val="Congty"/>
      <sheetName val="VPPN"/>
      <sheetName val="XN74"/>
      <sheetName val="XN54"/>
      <sheetName val="XN33"/>
      <sheetName val="NK96"/>
      <sheetName val="XL4Test5"/>
      <sheetName val="MD"/>
      <sheetName val="ND"/>
      <sheetName val="CONG"/>
      <sheetName val="DGCT"/>
      <sheetName val="KH12"/>
      <sheetName val="CN12"/>
      <sheetName val="HD12"/>
      <sheetName val="KH1"/>
      <sheetName val="Chi tiet - Dv lap"/>
      <sheetName val="TH KHTC"/>
      <sheetName val="000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Dong Dau"/>
      <sheetName val="Dong Dau (2)"/>
      <sheetName val="Sau dong"/>
      <sheetName val="Ma xa"/>
      <sheetName val="My dinh"/>
      <sheetName val="Ton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VAT TU NHAN TXQN"/>
      <sheetName val="bang tong ke khoi luong vat tu"/>
      <sheetName val="hcong tkhe"/>
      <sheetName val="VAT TU NHAN TKHE"/>
      <sheetName val="hcong qn"/>
      <sheetName val="VAT TU NHAN (2)"/>
      <sheetName val="THCT"/>
      <sheetName val="cap cho cac DT"/>
      <sheetName val="Ung - hoan"/>
      <sheetName val="CP may"/>
      <sheetName val="SS"/>
      <sheetName val="NVL"/>
      <sheetName val="10000000"/>
      <sheetName val="sent to"/>
      <sheetName val="Thuyet minh"/>
      <sheetName val="CQ-HQ"/>
      <sheetName val="dutoan1"/>
      <sheetName val="Anhtoan"/>
      <sheetName val="dutoan2"/>
      <sheetName val="vat tu"/>
      <sheetName val="9"/>
      <sheetName val="10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hep "/>
      <sheetName val="Chi tiet Khoi luong"/>
      <sheetName val="TH khoi luong"/>
      <sheetName val="Chiet tinh vat lieu "/>
      <sheetName val="TH KL VL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CHIT"/>
      <sheetName val="THXH"/>
      <sheetName val="BHXH"/>
      <sheetName val="phan tich DG"/>
      <sheetName val="gia vat lieu"/>
      <sheetName val="gia xe may"/>
      <sheetName val="gia nhan cong"/>
      <sheetName val="cong Q2"/>
      <sheetName val="T.U luong Q1"/>
      <sheetName val="T.U luong Q2"/>
      <sheetName val="T.U luong Q3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lvl"/>
      <sheetName val="Chenh lech"/>
      <sheetName val="Kinh phí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XN79"/>
      <sheetName val="CTMT"/>
      <sheetName val="C45A-BH"/>
      <sheetName val="C46A-BH"/>
      <sheetName val="C47A-BH"/>
      <sheetName val="C48A-BH"/>
      <sheetName val="S-53-1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Q1-02"/>
      <sheetName val="Q2-02"/>
      <sheetName val="Q3-02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#REF"/>
      <sheetName val="Tong Thu"/>
      <sheetName val="Tong Chi"/>
      <sheetName val="Truong hoc"/>
      <sheetName val="Cty CP"/>
      <sheetName val="G.thau 3B"/>
      <sheetName val="T.Hop Thu-chi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Caodo"/>
      <sheetName val="Dat"/>
      <sheetName val="KL-CTTK"/>
      <sheetName val="BTH"/>
      <sheetName val="Phu luc HD"/>
      <sheetName val="Gia du thau"/>
      <sheetName val="PTDG"/>
      <sheetName val="Ca xe"/>
      <sheetName val="CT xa"/>
      <sheetName val="TLGC"/>
      <sheetName val="BL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Dong nai"/>
      <sheetName val="LUU1704"/>
      <sheetName val="THDT"/>
      <sheetName val="DM-Goc"/>
      <sheetName val="Gia-CT"/>
      <sheetName val="PTCP"/>
      <sheetName val="cphoi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2"/>
      <sheetName val="Thang 1"/>
      <sheetName val="moi"/>
      <sheetName val="Thang 12 (2)"/>
      <sheetName val="Thang 01"/>
      <sheetName val="TH mau moi tu T10"/>
      <sheetName val="Tong hop Quy IV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PXuat"/>
      <sheetName val="THVT.T5"/>
      <sheetName val="XL1.t5"/>
      <sheetName val="XL2.T5"/>
      <sheetName val="XL3.T5"/>
      <sheetName val="XL5.T5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0_x0000_Ԁ_x0000_가"/>
      <sheetName val="_MGT-DRT_MGT-IMPR_MGT-SC@_BA039"/>
      <sheetName val="T_x0003_"/>
      <sheetName val="_N_MGT-DRT_MGT-IMPR_MGT-SC@_BA0"/>
      <sheetName val="2ÿÿ960-ÿÿ+1ÿÿÿÿ(k95)"/>
      <sheetName val="_PIPE-03E.XLSÝ26+960-27+150.4(k"/>
      <sheetName val="Tong hop gia"/>
      <sheetName val="May thi cong"/>
      <sheetName val="Chi phi chung"/>
      <sheetName val="Config"/>
      <sheetName val="_x0002__x0001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"/>
      <sheetName val="TDþ"/>
      <sheetName val="BU13-_x0003_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[PIPE-03E.XLSÝ26+960-27+150.4(k"/>
      <sheetName val="_x0000__x0000__x0005__x0000_"/>
      <sheetName val="Cong n_x0000_"/>
      <sheetName val="BU13-_x0003__x0000_+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??-BLDG"/>
    </sheetNames>
    <definedNames>
      <definedName name="DataFilter"/>
      <definedName name="DataSort"/>
      <definedName name="GoBack" sheetId="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 refreshError="1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 refreshError="1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 refreshError="1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 refreshError="1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/>
      <sheetData sheetId="898"/>
      <sheetData sheetId="899"/>
      <sheetData sheetId="900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/>
      <sheetData sheetId="1296"/>
      <sheetData sheetId="1297" refreshError="1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 refreshError="1"/>
      <sheetData sheetId="1320" refreshError="1"/>
      <sheetData sheetId="1321" refreshError="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/>
      <sheetData sheetId="1374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/>
      <sheetData sheetId="1503"/>
      <sheetData sheetId="1504"/>
      <sheetData sheetId="1505"/>
      <sheetData sheetId="1506"/>
      <sheetData sheetId="1507" refreshError="1"/>
      <sheetData sheetId="1508" refreshError="1"/>
      <sheetData sheetId="150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7" zoomScale="85" zoomScaleNormal="85" workbookViewId="0">
      <selection activeCell="F19" sqref="F19"/>
    </sheetView>
  </sheetViews>
  <sheetFormatPr defaultRowHeight="16.5"/>
  <cols>
    <col min="1" max="1" width="6.625" style="49" customWidth="1"/>
    <col min="2" max="2" width="32.75" customWidth="1"/>
    <col min="3" max="3" width="11.625" customWidth="1"/>
    <col min="4" max="4" width="14.875" customWidth="1"/>
    <col min="5" max="5" width="20.375" style="50" customWidth="1"/>
    <col min="6" max="6" width="14.25" style="50" customWidth="1"/>
    <col min="7" max="8" width="15.75" style="50" customWidth="1"/>
    <col min="9" max="9" width="13.125" customWidth="1"/>
    <col min="10" max="10" width="15.875" customWidth="1"/>
    <col min="12" max="12" width="15.625" customWidth="1"/>
    <col min="13" max="13" width="12.875" customWidth="1"/>
    <col min="14" max="14" width="13.375" customWidth="1"/>
    <col min="15" max="16" width="10.875" bestFit="1" customWidth="1"/>
  </cols>
  <sheetData>
    <row r="1" spans="1:16" ht="26.25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6" ht="18.75">
      <c r="A2" s="117" t="s">
        <v>72</v>
      </c>
      <c r="B2" s="117"/>
      <c r="C2" s="117"/>
      <c r="D2" s="117"/>
      <c r="E2" s="117"/>
      <c r="F2" s="117"/>
      <c r="G2" s="117"/>
      <c r="H2" s="117"/>
      <c r="I2" s="117"/>
      <c r="J2" s="117"/>
    </row>
    <row r="4" spans="1:16" ht="30" customHeight="1">
      <c r="A4" s="118" t="s">
        <v>1</v>
      </c>
      <c r="B4" s="118" t="s">
        <v>2</v>
      </c>
      <c r="C4" s="118" t="s">
        <v>3</v>
      </c>
      <c r="D4" s="119" t="s">
        <v>4</v>
      </c>
      <c r="E4" s="121" t="s">
        <v>5</v>
      </c>
      <c r="F4" s="122"/>
      <c r="G4" s="122"/>
      <c r="H4" s="122"/>
      <c r="I4" s="123"/>
      <c r="J4" s="119" t="s">
        <v>6</v>
      </c>
    </row>
    <row r="5" spans="1:16" s="2" customFormat="1" ht="57.75" customHeight="1">
      <c r="A5" s="118"/>
      <c r="B5" s="118"/>
      <c r="C5" s="118"/>
      <c r="D5" s="120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20"/>
    </row>
    <row r="6" spans="1:16" ht="25.5" customHeight="1">
      <c r="A6" s="3">
        <v>1</v>
      </c>
      <c r="B6" s="4" t="s">
        <v>12</v>
      </c>
      <c r="C6" s="5" t="s">
        <v>13</v>
      </c>
      <c r="D6" s="90">
        <v>9.44</v>
      </c>
      <c r="E6" s="91" t="s">
        <v>14</v>
      </c>
      <c r="F6" s="91">
        <v>0.09</v>
      </c>
      <c r="G6" s="6">
        <v>0.53</v>
      </c>
      <c r="H6" s="6"/>
      <c r="I6" s="6" t="s">
        <v>15</v>
      </c>
      <c r="J6" s="6">
        <v>9.19</v>
      </c>
    </row>
    <row r="7" spans="1:16" ht="25.5" customHeight="1">
      <c r="A7" s="8" t="s">
        <v>16</v>
      </c>
      <c r="B7" s="4" t="s">
        <v>17</v>
      </c>
      <c r="C7" s="9" t="s">
        <v>13</v>
      </c>
      <c r="D7" s="92">
        <f>0.9842-1</f>
        <v>-1.5800000000000036E-2</v>
      </c>
      <c r="E7" s="6">
        <v>2.9</v>
      </c>
      <c r="F7" s="91">
        <v>1.5026597270896502</v>
      </c>
      <c r="G7" s="78"/>
      <c r="H7" s="78"/>
      <c r="I7" s="6"/>
      <c r="J7" s="6">
        <v>2.99</v>
      </c>
    </row>
    <row r="8" spans="1:16" ht="25.5" customHeight="1">
      <c r="A8" s="3" t="s">
        <v>16</v>
      </c>
      <c r="B8" s="4" t="s">
        <v>18</v>
      </c>
      <c r="C8" s="9" t="s">
        <v>13</v>
      </c>
      <c r="D8" s="90">
        <v>18.350000000000001</v>
      </c>
      <c r="E8" s="10">
        <v>13.53</v>
      </c>
      <c r="F8" s="91">
        <v>2.6059865526553807</v>
      </c>
      <c r="G8" s="78"/>
      <c r="H8" s="78"/>
      <c r="I8" s="6"/>
      <c r="J8" s="6">
        <v>15.1</v>
      </c>
    </row>
    <row r="9" spans="1:16" s="15" customFormat="1" ht="25.5" customHeight="1">
      <c r="A9" s="11" t="s">
        <v>19</v>
      </c>
      <c r="B9" s="12" t="s">
        <v>20</v>
      </c>
      <c r="C9" s="13" t="s">
        <v>13</v>
      </c>
      <c r="D9" s="93">
        <v>24.03</v>
      </c>
      <c r="E9" s="14">
        <v>9.85</v>
      </c>
      <c r="F9" s="92">
        <v>2.0099137969412908</v>
      </c>
      <c r="G9" s="78"/>
      <c r="H9" s="78"/>
      <c r="I9" s="10"/>
      <c r="J9" s="10">
        <v>9.5</v>
      </c>
      <c r="L9"/>
      <c r="M9"/>
    </row>
    <row r="10" spans="1:16" s="17" customFormat="1" ht="25.5" customHeight="1">
      <c r="A10" s="11" t="s">
        <v>19</v>
      </c>
      <c r="B10" s="12" t="s">
        <v>21</v>
      </c>
      <c r="C10" s="13" t="s">
        <v>13</v>
      </c>
      <c r="D10" s="91">
        <f>((21101.27-17079.57)/(17829.46-13770.29)-1)*100</f>
        <v>-0.92309511550384693</v>
      </c>
      <c r="E10" s="16">
        <v>30</v>
      </c>
      <c r="F10" s="92">
        <v>4.9154904433674744</v>
      </c>
      <c r="G10" s="78"/>
      <c r="H10" s="78"/>
      <c r="I10" s="14"/>
      <c r="J10" s="14">
        <v>35</v>
      </c>
      <c r="L10"/>
      <c r="M10"/>
    </row>
    <row r="11" spans="1:16" s="17" customFormat="1" ht="25.5" customHeight="1">
      <c r="A11" s="3" t="s">
        <v>16</v>
      </c>
      <c r="B11" s="18" t="s">
        <v>22</v>
      </c>
      <c r="C11" s="9" t="s">
        <v>13</v>
      </c>
      <c r="D11" s="90">
        <f>((16057.5+4299.24)/(15234.67+4174.53)-1)*100</f>
        <v>4.8819116707540688</v>
      </c>
      <c r="E11" s="6">
        <v>10.119999999999999</v>
      </c>
      <c r="F11" s="91">
        <v>-2.7676563676489963</v>
      </c>
      <c r="G11" s="78"/>
      <c r="H11" s="78"/>
      <c r="I11" s="14"/>
      <c r="J11" s="94">
        <v>8.76</v>
      </c>
      <c r="L11"/>
      <c r="M11"/>
    </row>
    <row r="12" spans="1:16" ht="25.5" customHeight="1">
      <c r="A12" s="9" t="s">
        <v>19</v>
      </c>
      <c r="B12" s="12" t="s">
        <v>23</v>
      </c>
      <c r="C12" s="13" t="s">
        <v>13</v>
      </c>
      <c r="D12" s="93">
        <v>5.4</v>
      </c>
      <c r="E12" s="92">
        <v>10.57</v>
      </c>
      <c r="F12" s="92">
        <v>-3.6159587874268766</v>
      </c>
      <c r="G12" s="78"/>
      <c r="H12" s="78"/>
      <c r="I12" s="6"/>
      <c r="J12" s="16">
        <v>9.61</v>
      </c>
      <c r="N12" s="19"/>
      <c r="O12" s="19"/>
      <c r="P12" s="19"/>
    </row>
    <row r="13" spans="1:16" ht="25.5" customHeight="1">
      <c r="A13" s="9" t="s">
        <v>19</v>
      </c>
      <c r="B13" s="12" t="s">
        <v>24</v>
      </c>
      <c r="C13" s="13" t="s">
        <v>13</v>
      </c>
      <c r="D13" s="93">
        <v>2.99</v>
      </c>
      <c r="E13" s="92">
        <v>8.4600000000000009</v>
      </c>
      <c r="F13" s="92">
        <v>0.31326875868009552</v>
      </c>
      <c r="G13" s="78"/>
      <c r="H13" s="78"/>
      <c r="I13" s="6"/>
      <c r="J13" s="6">
        <v>5.64</v>
      </c>
      <c r="P13" s="20"/>
    </row>
    <row r="14" spans="1:16" ht="25.5" customHeight="1">
      <c r="A14" s="9"/>
      <c r="B14" s="21" t="s">
        <v>25</v>
      </c>
      <c r="C14" s="9" t="s">
        <v>13</v>
      </c>
      <c r="D14" s="113">
        <f>SUM(D15:D17)</f>
        <v>100</v>
      </c>
      <c r="E14" s="113">
        <f>SUM(E15:E17)</f>
        <v>100</v>
      </c>
      <c r="F14" s="113">
        <f>SUM(F15:F17)</f>
        <v>99.999750183951249</v>
      </c>
      <c r="G14" s="113">
        <v>100</v>
      </c>
      <c r="H14" s="79"/>
      <c r="I14" s="6"/>
      <c r="J14" s="6">
        <v>100</v>
      </c>
      <c r="P14" s="22"/>
    </row>
    <row r="15" spans="1:16" ht="25.5" customHeight="1">
      <c r="A15" s="23" t="s">
        <v>16</v>
      </c>
      <c r="B15" s="24" t="s">
        <v>26</v>
      </c>
      <c r="C15" s="13" t="s">
        <v>13</v>
      </c>
      <c r="D15" s="93">
        <v>15.2</v>
      </c>
      <c r="E15" s="93">
        <v>12.4</v>
      </c>
      <c r="F15" s="93">
        <v>17.064707390825003</v>
      </c>
      <c r="G15" s="93">
        <v>15.82</v>
      </c>
      <c r="H15" s="80"/>
      <c r="I15" s="81"/>
      <c r="J15" s="81">
        <v>12.53</v>
      </c>
    </row>
    <row r="16" spans="1:16" ht="25.5" customHeight="1">
      <c r="A16" s="23" t="s">
        <v>16</v>
      </c>
      <c r="B16" s="24" t="s">
        <v>27</v>
      </c>
      <c r="C16" s="13" t="s">
        <v>13</v>
      </c>
      <c r="D16" s="93">
        <v>41</v>
      </c>
      <c r="E16" s="93">
        <v>46.8</v>
      </c>
      <c r="F16" s="93">
        <v>40.079906525476453</v>
      </c>
      <c r="G16" s="93">
        <v>41.95</v>
      </c>
      <c r="H16" s="80"/>
      <c r="I16" s="81"/>
      <c r="J16" s="81">
        <v>44.68</v>
      </c>
    </row>
    <row r="17" spans="1:16" ht="25.5" customHeight="1">
      <c r="A17" s="23" t="s">
        <v>16</v>
      </c>
      <c r="B17" s="24" t="s">
        <v>22</v>
      </c>
      <c r="C17" s="13" t="s">
        <v>13</v>
      </c>
      <c r="D17" s="93">
        <v>43.8</v>
      </c>
      <c r="E17" s="93">
        <f>32.56+8.24</f>
        <v>40.800000000000004</v>
      </c>
      <c r="F17" s="93">
        <f>33.5851362676498+9.27</f>
        <v>42.855136267649797</v>
      </c>
      <c r="G17" s="93">
        <v>42.23</v>
      </c>
      <c r="H17" s="80"/>
      <c r="I17" s="6"/>
      <c r="J17" s="81">
        <v>42.79</v>
      </c>
    </row>
    <row r="18" spans="1:16" ht="25.5" customHeight="1">
      <c r="A18" s="25">
        <v>2</v>
      </c>
      <c r="B18" s="26" t="s">
        <v>28</v>
      </c>
      <c r="C18" s="9" t="s">
        <v>29</v>
      </c>
      <c r="D18" s="81">
        <v>51.6</v>
      </c>
      <c r="E18" s="6" t="s">
        <v>30</v>
      </c>
      <c r="F18" s="91">
        <v>36.6</v>
      </c>
      <c r="G18" s="81">
        <v>58</v>
      </c>
      <c r="H18" s="95">
        <f>G18/51</f>
        <v>1.1372549019607843</v>
      </c>
      <c r="I18" s="6" t="s">
        <v>31</v>
      </c>
      <c r="J18" s="81" t="s">
        <v>30</v>
      </c>
      <c r="N18" s="19"/>
      <c r="O18" s="27"/>
    </row>
    <row r="19" spans="1:16" ht="25.5" customHeight="1">
      <c r="A19" s="25">
        <v>3</v>
      </c>
      <c r="B19" s="26" t="s">
        <v>32</v>
      </c>
      <c r="C19" s="9" t="s">
        <v>33</v>
      </c>
      <c r="D19" s="81">
        <v>86</v>
      </c>
      <c r="E19" s="6" t="s">
        <v>34</v>
      </c>
      <c r="F19" s="91">
        <v>90</v>
      </c>
      <c r="G19" s="81">
        <v>90.02</v>
      </c>
      <c r="H19" s="96">
        <f>G19/90</f>
        <v>1.0002222222222221</v>
      </c>
      <c r="I19" s="6" t="s">
        <v>31</v>
      </c>
      <c r="J19" s="81"/>
      <c r="N19" s="19"/>
      <c r="O19" s="27"/>
    </row>
    <row r="20" spans="1:16" ht="25.5" customHeight="1">
      <c r="A20" s="25">
        <v>4</v>
      </c>
      <c r="B20" s="28" t="s">
        <v>35</v>
      </c>
      <c r="C20" s="9" t="s">
        <v>36</v>
      </c>
      <c r="D20" s="97">
        <f>SUM(D21:D23)</f>
        <v>25945.189290000002</v>
      </c>
      <c r="E20" s="97">
        <v>36588</v>
      </c>
      <c r="F20" s="82">
        <f>F21+F22+F23</f>
        <v>12297</v>
      </c>
      <c r="G20" s="82">
        <v>25588.782370000001</v>
      </c>
      <c r="H20" s="98">
        <f>G20/E20</f>
        <v>0.69937636301519623</v>
      </c>
      <c r="I20" s="99" t="s">
        <v>15</v>
      </c>
      <c r="J20" s="82">
        <f>J21+J22+J23</f>
        <v>29500</v>
      </c>
      <c r="N20" s="29"/>
      <c r="O20" s="27"/>
    </row>
    <row r="21" spans="1:16" s="31" customFormat="1" ht="25.5" customHeight="1">
      <c r="A21" s="23" t="s">
        <v>16</v>
      </c>
      <c r="B21" s="30" t="s">
        <v>37</v>
      </c>
      <c r="C21" s="13" t="s">
        <v>38</v>
      </c>
      <c r="D21" s="100">
        <v>5927.7389899999998</v>
      </c>
      <c r="E21" s="100">
        <v>7472.9769999999999</v>
      </c>
      <c r="F21" s="100">
        <v>3560</v>
      </c>
      <c r="G21" s="83">
        <v>7291.1953700000004</v>
      </c>
      <c r="H21" s="83"/>
      <c r="I21" s="101"/>
      <c r="J21" s="83">
        <v>6500</v>
      </c>
      <c r="L21"/>
      <c r="M21"/>
      <c r="N21" s="29"/>
      <c r="O21" s="27"/>
    </row>
    <row r="22" spans="1:16" s="31" customFormat="1" ht="25.5" customHeight="1">
      <c r="A22" s="23" t="s">
        <v>16</v>
      </c>
      <c r="B22" s="30" t="s">
        <v>39</v>
      </c>
      <c r="C22" s="13" t="s">
        <v>38</v>
      </c>
      <c r="D22" s="100">
        <v>14807.483179999999</v>
      </c>
      <c r="E22" s="100">
        <v>17065</v>
      </c>
      <c r="F22" s="100">
        <v>7154</v>
      </c>
      <c r="G22" s="83">
        <v>14625.844999999999</v>
      </c>
      <c r="H22" s="83"/>
      <c r="I22" s="101"/>
      <c r="J22" s="83">
        <v>15000</v>
      </c>
      <c r="L22"/>
      <c r="M22"/>
      <c r="N22" s="29"/>
      <c r="O22" s="27"/>
    </row>
    <row r="23" spans="1:16" s="31" customFormat="1" ht="25.5" customHeight="1">
      <c r="A23" s="23" t="s">
        <v>16</v>
      </c>
      <c r="B23" s="30" t="s">
        <v>40</v>
      </c>
      <c r="C23" s="13" t="s">
        <v>38</v>
      </c>
      <c r="D23" s="100">
        <v>5209.9671200000003</v>
      </c>
      <c r="E23" s="100">
        <v>12050</v>
      </c>
      <c r="F23" s="100">
        <v>1583</v>
      </c>
      <c r="G23" s="83">
        <v>3671.7420000000002</v>
      </c>
      <c r="H23" s="83"/>
      <c r="I23" s="101"/>
      <c r="J23" s="83">
        <v>8000</v>
      </c>
      <c r="L23"/>
      <c r="M23"/>
      <c r="N23" s="29"/>
      <c r="O23" s="27"/>
    </row>
    <row r="24" spans="1:16" ht="25.5" customHeight="1">
      <c r="A24" s="3">
        <v>5</v>
      </c>
      <c r="B24" s="4" t="s">
        <v>41</v>
      </c>
      <c r="C24" s="9" t="s">
        <v>36</v>
      </c>
      <c r="D24" s="102">
        <f>D25+D28</f>
        <v>13474.824538000001</v>
      </c>
      <c r="E24" s="102">
        <f>E25+E28</f>
        <v>14000</v>
      </c>
      <c r="F24" s="82">
        <f>F25+F28</f>
        <v>6481</v>
      </c>
      <c r="G24" s="84">
        <f>G25+G28</f>
        <v>12210</v>
      </c>
      <c r="H24" s="103">
        <f t="shared" ref="H24:H28" si="0">G24/E24</f>
        <v>0.87214285714285711</v>
      </c>
      <c r="I24" s="6" t="s">
        <v>15</v>
      </c>
      <c r="J24" s="32">
        <f>J25+J28</f>
        <v>12000</v>
      </c>
      <c r="N24" s="29"/>
      <c r="O24" s="27"/>
    </row>
    <row r="25" spans="1:16" ht="25.5" customHeight="1">
      <c r="A25" s="11" t="s">
        <v>16</v>
      </c>
      <c r="B25" s="12" t="s">
        <v>42</v>
      </c>
      <c r="C25" s="13" t="s">
        <v>36</v>
      </c>
      <c r="D25" s="104">
        <v>7231.5835379999999</v>
      </c>
      <c r="E25" s="105">
        <v>7200</v>
      </c>
      <c r="F25" s="106">
        <v>4162</v>
      </c>
      <c r="G25" s="84">
        <v>7500</v>
      </c>
      <c r="H25" s="103">
        <f t="shared" si="0"/>
        <v>1.0416666666666667</v>
      </c>
      <c r="I25" s="6"/>
      <c r="J25" s="32">
        <v>7000</v>
      </c>
      <c r="M25" s="19"/>
      <c r="N25" s="19"/>
      <c r="O25" s="27"/>
    </row>
    <row r="26" spans="1:16" ht="25.5" customHeight="1">
      <c r="A26" s="11" t="s">
        <v>19</v>
      </c>
      <c r="B26" s="12" t="s">
        <v>43</v>
      </c>
      <c r="C26" s="13" t="s">
        <v>38</v>
      </c>
      <c r="D26" s="105">
        <v>2439.6999999999998</v>
      </c>
      <c r="E26" s="105">
        <v>1850</v>
      </c>
      <c r="F26" s="106">
        <v>714.5</v>
      </c>
      <c r="G26" s="84">
        <v>2020</v>
      </c>
      <c r="H26" s="103">
        <f t="shared" si="0"/>
        <v>1.0918918918918918</v>
      </c>
      <c r="I26" s="6"/>
      <c r="J26" s="32">
        <v>1600</v>
      </c>
      <c r="K26" s="33"/>
      <c r="L26" s="33"/>
      <c r="M26" s="19"/>
      <c r="N26" s="19"/>
    </row>
    <row r="27" spans="1:16" ht="25.5" customHeight="1">
      <c r="A27" s="11" t="s">
        <v>44</v>
      </c>
      <c r="B27" s="12" t="s">
        <v>45</v>
      </c>
      <c r="C27" s="13" t="s">
        <v>38</v>
      </c>
      <c r="D27" s="105">
        <f>D25-D26</f>
        <v>4791.883538</v>
      </c>
      <c r="E27" s="106">
        <f>E25-E26</f>
        <v>5350</v>
      </c>
      <c r="F27" s="106">
        <f>F25-F26</f>
        <v>3447.5</v>
      </c>
      <c r="G27" s="84">
        <f>G25-G26</f>
        <v>5480</v>
      </c>
      <c r="H27" s="103">
        <f t="shared" si="0"/>
        <v>1.0242990654205608</v>
      </c>
      <c r="I27" s="6"/>
      <c r="J27" s="32">
        <f>J25-J26</f>
        <v>5400</v>
      </c>
      <c r="K27" s="33"/>
      <c r="L27" s="33"/>
      <c r="M27" s="19"/>
      <c r="N27" s="19"/>
    </row>
    <row r="28" spans="1:16" ht="25.5" customHeight="1">
      <c r="A28" s="11" t="s">
        <v>16</v>
      </c>
      <c r="B28" s="12" t="s">
        <v>46</v>
      </c>
      <c r="C28" s="13" t="s">
        <v>36</v>
      </c>
      <c r="D28" s="107">
        <v>6243.241</v>
      </c>
      <c r="E28" s="105">
        <v>6800</v>
      </c>
      <c r="F28" s="106">
        <v>2319</v>
      </c>
      <c r="G28" s="85">
        <v>4710</v>
      </c>
      <c r="H28" s="103">
        <f t="shared" si="0"/>
        <v>0.69264705882352939</v>
      </c>
      <c r="I28" s="6"/>
      <c r="J28" s="32">
        <v>5000</v>
      </c>
      <c r="K28" s="33"/>
      <c r="L28" s="33"/>
      <c r="M28" s="19"/>
      <c r="N28" s="19"/>
    </row>
    <row r="29" spans="1:16" s="37" customFormat="1" ht="25.5" customHeight="1">
      <c r="A29" s="34">
        <v>6</v>
      </c>
      <c r="B29" s="35" t="s">
        <v>47</v>
      </c>
      <c r="C29" s="7" t="s">
        <v>48</v>
      </c>
      <c r="D29" s="108">
        <v>850</v>
      </c>
      <c r="E29" s="109">
        <v>1200</v>
      </c>
      <c r="F29" s="109">
        <v>440.54</v>
      </c>
      <c r="G29" s="86">
        <v>1200</v>
      </c>
      <c r="H29" s="110">
        <f>G29/E29</f>
        <v>1</v>
      </c>
      <c r="I29" s="99" t="s">
        <v>50</v>
      </c>
      <c r="J29" s="112">
        <v>1200</v>
      </c>
      <c r="K29" s="33"/>
      <c r="L29" s="64"/>
    </row>
    <row r="30" spans="1:16" s="33" customFormat="1" ht="55.5" customHeight="1">
      <c r="A30" s="38">
        <v>7</v>
      </c>
      <c r="B30" s="39" t="s">
        <v>49</v>
      </c>
      <c r="C30" s="38" t="s">
        <v>13</v>
      </c>
      <c r="D30" s="54">
        <v>5.42</v>
      </c>
      <c r="E30" s="53" t="s">
        <v>68</v>
      </c>
      <c r="F30" s="38">
        <v>4.53</v>
      </c>
      <c r="G30" s="6">
        <v>3.51</v>
      </c>
      <c r="H30" s="46"/>
      <c r="I30" s="40" t="s">
        <v>15</v>
      </c>
      <c r="J30" s="57" t="s">
        <v>70</v>
      </c>
    </row>
    <row r="31" spans="1:16" ht="35.25" customHeight="1">
      <c r="A31" s="40">
        <v>8</v>
      </c>
      <c r="B31" s="41" t="s">
        <v>51</v>
      </c>
      <c r="C31" s="42" t="s">
        <v>13</v>
      </c>
      <c r="D31" s="55">
        <v>88</v>
      </c>
      <c r="E31" s="40">
        <v>90</v>
      </c>
      <c r="F31" s="40">
        <v>85</v>
      </c>
      <c r="G31" s="87">
        <v>90</v>
      </c>
      <c r="H31" s="46">
        <f>G31/E31</f>
        <v>1</v>
      </c>
      <c r="I31" s="40" t="s">
        <v>50</v>
      </c>
      <c r="J31" s="111">
        <v>91</v>
      </c>
      <c r="M31" s="43"/>
      <c r="P31" s="20"/>
    </row>
    <row r="32" spans="1:16" ht="36.75" customHeight="1">
      <c r="A32" s="114">
        <v>9</v>
      </c>
      <c r="B32" s="41" t="s">
        <v>52</v>
      </c>
      <c r="C32" s="42" t="s">
        <v>13</v>
      </c>
      <c r="D32" s="56">
        <v>8.9</v>
      </c>
      <c r="E32" s="40" t="s">
        <v>69</v>
      </c>
      <c r="F32" s="34"/>
      <c r="G32" s="88">
        <v>8.5</v>
      </c>
      <c r="H32" s="46"/>
      <c r="I32" s="40" t="s">
        <v>50</v>
      </c>
      <c r="J32" s="111"/>
    </row>
    <row r="33" spans="1:12" ht="36.75" customHeight="1">
      <c r="A33" s="115"/>
      <c r="B33" s="41" t="s">
        <v>66</v>
      </c>
      <c r="C33" s="42" t="s">
        <v>13</v>
      </c>
      <c r="D33" s="56">
        <v>15.1</v>
      </c>
      <c r="E33" s="40"/>
      <c r="F33" s="34"/>
      <c r="G33" s="88">
        <v>14.9</v>
      </c>
      <c r="H33" s="46"/>
      <c r="I33" s="40"/>
      <c r="J33" s="111" t="s">
        <v>53</v>
      </c>
    </row>
    <row r="34" spans="1:12" ht="30" customHeight="1">
      <c r="A34" s="40">
        <v>10</v>
      </c>
      <c r="B34" s="41" t="s">
        <v>54</v>
      </c>
      <c r="C34" s="42" t="s">
        <v>55</v>
      </c>
      <c r="D34" s="56">
        <v>25.4</v>
      </c>
      <c r="E34" s="40">
        <v>26</v>
      </c>
      <c r="F34" s="40">
        <v>25.4</v>
      </c>
      <c r="G34" s="87">
        <v>26</v>
      </c>
      <c r="H34" s="46">
        <f>G34/E34</f>
        <v>1</v>
      </c>
      <c r="I34" s="40" t="s">
        <v>50</v>
      </c>
      <c r="J34" s="111" t="s">
        <v>56</v>
      </c>
    </row>
    <row r="35" spans="1:12" s="33" customFormat="1" ht="30" customHeight="1">
      <c r="A35" s="38">
        <v>11</v>
      </c>
      <c r="B35" s="59" t="s">
        <v>57</v>
      </c>
      <c r="C35" s="38" t="s">
        <v>13</v>
      </c>
      <c r="D35" s="44">
        <v>65</v>
      </c>
      <c r="E35" s="45">
        <v>70</v>
      </c>
      <c r="F35" s="38">
        <v>68</v>
      </c>
      <c r="G35" s="6">
        <v>70</v>
      </c>
      <c r="H35" s="46">
        <f>G35/E35</f>
        <v>1</v>
      </c>
      <c r="I35" s="40" t="s">
        <v>50</v>
      </c>
      <c r="J35" s="6">
        <v>72</v>
      </c>
    </row>
    <row r="36" spans="1:12" s="37" customFormat="1" ht="22.5" customHeight="1">
      <c r="A36" s="34">
        <v>12</v>
      </c>
      <c r="B36" s="35" t="s">
        <v>58</v>
      </c>
      <c r="C36" s="7" t="s">
        <v>13</v>
      </c>
      <c r="D36" s="54"/>
      <c r="E36" s="47">
        <v>83</v>
      </c>
      <c r="F36" s="47"/>
      <c r="G36" s="89">
        <v>78.099999999999994</v>
      </c>
      <c r="H36" s="46">
        <f>G36/E36</f>
        <v>0.9409638554216867</v>
      </c>
      <c r="I36" s="51" t="s">
        <v>65</v>
      </c>
      <c r="J36" s="36">
        <v>88</v>
      </c>
      <c r="K36" s="33"/>
      <c r="L36" s="33"/>
    </row>
    <row r="37" spans="1:12" s="37" customFormat="1" ht="22.5" customHeight="1">
      <c r="A37" s="34">
        <v>13</v>
      </c>
      <c r="B37" s="60" t="s">
        <v>59</v>
      </c>
      <c r="C37" s="7" t="s">
        <v>13</v>
      </c>
      <c r="D37" s="54">
        <v>97.2</v>
      </c>
      <c r="E37" s="47" t="s">
        <v>60</v>
      </c>
      <c r="F37" s="47"/>
      <c r="G37" s="63" t="s">
        <v>60</v>
      </c>
      <c r="H37" s="46">
        <f>98/95</f>
        <v>1.0315789473684212</v>
      </c>
      <c r="I37" s="40" t="s">
        <v>50</v>
      </c>
      <c r="J37" s="52">
        <v>97</v>
      </c>
      <c r="K37" s="33"/>
      <c r="L37" s="33"/>
    </row>
    <row r="38" spans="1:12" s="37" customFormat="1" ht="22.5" customHeight="1">
      <c r="A38" s="34">
        <v>14</v>
      </c>
      <c r="B38" s="60" t="s">
        <v>61</v>
      </c>
      <c r="C38" s="7" t="s">
        <v>13</v>
      </c>
      <c r="D38" s="54"/>
      <c r="E38" s="47" t="s">
        <v>62</v>
      </c>
      <c r="F38" s="47"/>
      <c r="G38" s="58">
        <v>52.5</v>
      </c>
      <c r="H38" s="46">
        <f>52.5/52</f>
        <v>1.0096153846153846</v>
      </c>
      <c r="I38" s="40" t="s">
        <v>50</v>
      </c>
      <c r="J38" s="61" t="s">
        <v>62</v>
      </c>
      <c r="K38" s="33"/>
      <c r="L38" s="33"/>
    </row>
    <row r="39" spans="1:12" s="37" customFormat="1" ht="396" customHeight="1">
      <c r="A39" s="34">
        <v>15</v>
      </c>
      <c r="B39" s="48" t="s">
        <v>63</v>
      </c>
      <c r="C39" s="7"/>
      <c r="D39" s="54"/>
      <c r="E39" s="34" t="s">
        <v>64</v>
      </c>
      <c r="F39" s="47"/>
      <c r="G39" s="57" t="s">
        <v>67</v>
      </c>
      <c r="H39" s="46">
        <f>15/20</f>
        <v>0.75</v>
      </c>
      <c r="I39" s="51" t="s">
        <v>65</v>
      </c>
      <c r="J39" s="65" t="s">
        <v>71</v>
      </c>
      <c r="K39" s="33"/>
      <c r="L39" s="33"/>
    </row>
  </sheetData>
  <autoFilter ref="A5:P42"/>
  <mergeCells count="9">
    <mergeCell ref="A32:A33"/>
    <mergeCell ref="A1:J1"/>
    <mergeCell ref="A2:J2"/>
    <mergeCell ref="A4:A5"/>
    <mergeCell ref="B4:B5"/>
    <mergeCell ref="C4:C5"/>
    <mergeCell ref="D4:D5"/>
    <mergeCell ref="E4:I4"/>
    <mergeCell ref="J4:J5"/>
  </mergeCells>
  <printOptions horizontalCentered="1"/>
  <pageMargins left="0" right="0" top="0.5" bottom="0.5" header="0.25" footer="0.2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1"/>
  <sheetViews>
    <sheetView workbookViewId="0">
      <selection activeCell="H10" sqref="H10"/>
    </sheetView>
  </sheetViews>
  <sheetFormatPr defaultRowHeight="15.75"/>
  <cols>
    <col min="4" max="4" width="10.5" customWidth="1"/>
    <col min="5" max="5" width="14.625" customWidth="1"/>
    <col min="6" max="6" width="11.625" customWidth="1"/>
    <col min="8" max="8" width="17.75" customWidth="1"/>
    <col min="9" max="9" width="9.375" bestFit="1" customWidth="1"/>
    <col min="10" max="10" width="13.125" customWidth="1"/>
    <col min="11" max="11" width="12.25" customWidth="1"/>
  </cols>
  <sheetData>
    <row r="5" spans="1:16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s="2" customFormat="1">
      <c r="A7" s="125"/>
      <c r="B7" s="125"/>
      <c r="C7" s="124"/>
      <c r="D7" s="124"/>
      <c r="E7" s="124"/>
      <c r="F7" s="124"/>
      <c r="G7" s="124"/>
      <c r="H7" s="67"/>
      <c r="I7" s="67"/>
      <c r="J7" s="67"/>
      <c r="K7" s="67"/>
      <c r="L7" s="67"/>
      <c r="M7" s="67"/>
      <c r="N7" s="67"/>
      <c r="O7" s="67"/>
      <c r="P7" s="67"/>
    </row>
    <row r="8" spans="1:16" s="2" customFormat="1">
      <c r="A8" s="125"/>
      <c r="B8" s="125"/>
      <c r="C8" s="124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>
      <c r="A9" s="66"/>
      <c r="B9" s="66"/>
      <c r="C9" s="68"/>
      <c r="D9" s="68"/>
      <c r="E9" s="68"/>
      <c r="F9" s="69"/>
      <c r="G9" s="69"/>
      <c r="H9" s="69"/>
      <c r="I9" s="69"/>
      <c r="J9" s="70"/>
      <c r="K9" s="71"/>
      <c r="L9" s="66"/>
      <c r="M9" s="66"/>
      <c r="N9" s="66"/>
      <c r="O9" s="66"/>
      <c r="P9" s="66"/>
    </row>
    <row r="10" spans="1:16">
      <c r="A10" s="66"/>
      <c r="B10" s="66"/>
      <c r="C10" s="68"/>
      <c r="D10" s="68"/>
      <c r="E10" s="68"/>
      <c r="F10" s="69"/>
      <c r="G10" s="69"/>
      <c r="H10" s="69"/>
      <c r="I10" s="69"/>
      <c r="J10" s="70"/>
      <c r="K10" s="71"/>
      <c r="L10" s="66"/>
      <c r="M10" s="66"/>
      <c r="N10" s="66"/>
      <c r="O10" s="66"/>
      <c r="P10" s="66"/>
    </row>
    <row r="11" spans="1:16">
      <c r="A11" s="66"/>
      <c r="B11" s="66"/>
      <c r="C11" s="68"/>
      <c r="D11" s="68"/>
      <c r="E11" s="68"/>
      <c r="F11" s="69"/>
      <c r="G11" s="69"/>
      <c r="H11" s="69"/>
      <c r="I11" s="69"/>
      <c r="J11" s="70"/>
      <c r="K11" s="71"/>
      <c r="L11" s="66"/>
      <c r="M11" s="66"/>
      <c r="N11" s="66"/>
      <c r="O11" s="66"/>
      <c r="P11" s="66"/>
    </row>
    <row r="12" spans="1:16">
      <c r="A12" s="66"/>
      <c r="B12" s="66"/>
      <c r="C12" s="68"/>
      <c r="D12" s="68"/>
      <c r="E12" s="68"/>
      <c r="F12" s="69"/>
      <c r="G12" s="69"/>
      <c r="H12" s="69"/>
      <c r="I12" s="69"/>
      <c r="J12" s="70"/>
      <c r="K12" s="71"/>
      <c r="L12" s="66"/>
      <c r="M12" s="66"/>
      <c r="N12" s="66"/>
      <c r="O12" s="66"/>
      <c r="P12" s="66"/>
    </row>
    <row r="13" spans="1:16">
      <c r="A13" s="66"/>
      <c r="B13" s="66"/>
      <c r="C13" s="68"/>
      <c r="D13" s="68"/>
      <c r="E13" s="68"/>
      <c r="F13" s="69"/>
      <c r="G13" s="69"/>
      <c r="H13" s="69"/>
      <c r="I13" s="69"/>
      <c r="J13" s="70"/>
      <c r="K13" s="71"/>
      <c r="L13" s="66"/>
      <c r="M13" s="66"/>
      <c r="N13" s="66"/>
      <c r="O13" s="66"/>
      <c r="P13" s="66"/>
    </row>
    <row r="14" spans="1:16">
      <c r="A14" s="66"/>
      <c r="B14" s="66"/>
      <c r="C14" s="68"/>
      <c r="D14" s="68"/>
      <c r="E14" s="68"/>
      <c r="F14" s="69"/>
      <c r="G14" s="69"/>
      <c r="H14" s="66"/>
      <c r="I14" s="69"/>
      <c r="J14" s="70"/>
      <c r="K14" s="71"/>
      <c r="L14" s="66"/>
      <c r="M14" s="66"/>
      <c r="N14" s="66"/>
      <c r="O14" s="66"/>
      <c r="P14" s="66"/>
    </row>
    <row r="15" spans="1:16">
      <c r="A15" s="66"/>
      <c r="B15" s="66"/>
      <c r="C15" s="68"/>
      <c r="D15" s="68"/>
      <c r="E15" s="68"/>
      <c r="F15" s="69"/>
      <c r="G15" s="69"/>
      <c r="H15" s="69"/>
      <c r="I15" s="69"/>
      <c r="J15" s="70"/>
      <c r="K15" s="71"/>
      <c r="L15" s="66"/>
      <c r="M15" s="66"/>
      <c r="N15" s="66"/>
      <c r="O15" s="66"/>
      <c r="P15" s="66"/>
    </row>
    <row r="16" spans="1:16">
      <c r="A16" s="66"/>
      <c r="B16" s="66"/>
      <c r="C16" s="68"/>
      <c r="D16" s="68"/>
      <c r="E16" s="68"/>
      <c r="F16" s="69"/>
      <c r="G16" s="69"/>
      <c r="H16" s="69"/>
      <c r="I16" s="69"/>
      <c r="J16" s="70"/>
      <c r="K16" s="71"/>
      <c r="L16" s="66"/>
      <c r="M16" s="66"/>
      <c r="N16" s="66"/>
      <c r="O16" s="66"/>
      <c r="P16" s="66"/>
    </row>
    <row r="17" spans="1:16">
      <c r="A17" s="66"/>
      <c r="B17" s="66"/>
      <c r="C17" s="66"/>
      <c r="D17" s="66"/>
      <c r="E17" s="124"/>
      <c r="F17" s="66"/>
      <c r="G17" s="66"/>
      <c r="H17" s="124"/>
      <c r="I17" s="66"/>
      <c r="J17" s="66"/>
      <c r="K17" s="66"/>
      <c r="L17" s="66"/>
      <c r="M17" s="66"/>
      <c r="N17" s="66"/>
      <c r="O17" s="66"/>
      <c r="P17" s="66"/>
    </row>
    <row r="18" spans="1:16">
      <c r="A18" s="66"/>
      <c r="B18" s="66"/>
      <c r="C18" s="66"/>
      <c r="D18" s="66"/>
      <c r="E18" s="124"/>
      <c r="F18" s="66"/>
      <c r="G18" s="66"/>
      <c r="H18" s="124"/>
      <c r="I18" s="66"/>
      <c r="J18" s="67"/>
      <c r="K18" s="67"/>
      <c r="L18" s="66"/>
      <c r="M18" s="66"/>
      <c r="N18" s="66"/>
      <c r="O18" s="66"/>
      <c r="P18" s="66"/>
    </row>
    <row r="19" spans="1:16" ht="16.5">
      <c r="A19" s="66"/>
      <c r="B19" s="66"/>
      <c r="C19" s="66"/>
      <c r="D19" s="66"/>
      <c r="E19" s="70"/>
      <c r="F19" s="72"/>
      <c r="G19" s="73"/>
      <c r="H19" s="62"/>
      <c r="I19" s="69"/>
      <c r="J19" s="74"/>
      <c r="K19" s="75"/>
      <c r="L19" s="76"/>
      <c r="M19" s="66"/>
      <c r="N19" s="66"/>
      <c r="O19" s="66"/>
      <c r="P19" s="66"/>
    </row>
    <row r="20" spans="1:16" ht="16.5">
      <c r="A20" s="66"/>
      <c r="B20" s="66"/>
      <c r="C20" s="66"/>
      <c r="D20" s="66"/>
      <c r="E20" s="70"/>
      <c r="F20" s="72"/>
      <c r="G20" s="66"/>
      <c r="H20" s="62"/>
      <c r="I20" s="69"/>
      <c r="J20" s="70"/>
      <c r="K20" s="75"/>
      <c r="L20" s="66"/>
      <c r="M20" s="66"/>
      <c r="N20" s="66"/>
      <c r="O20" s="66"/>
      <c r="P20" s="66"/>
    </row>
    <row r="21" spans="1:16" ht="16.5">
      <c r="A21" s="66"/>
      <c r="B21" s="66"/>
      <c r="C21" s="66"/>
      <c r="D21" s="66"/>
      <c r="E21" s="70"/>
      <c r="F21" s="72"/>
      <c r="G21" s="66"/>
      <c r="H21" s="62"/>
      <c r="I21" s="69"/>
      <c r="J21" s="70"/>
      <c r="K21" s="75"/>
      <c r="L21" s="66"/>
      <c r="M21" s="66"/>
      <c r="N21" s="66"/>
      <c r="O21" s="66"/>
      <c r="P21" s="66"/>
    </row>
    <row r="22" spans="1:16" ht="16.5">
      <c r="A22" s="66"/>
      <c r="B22" s="66"/>
      <c r="C22" s="66"/>
      <c r="D22" s="66"/>
      <c r="E22" s="70"/>
      <c r="F22" s="72"/>
      <c r="G22" s="66"/>
      <c r="H22" s="62"/>
      <c r="I22" s="69"/>
      <c r="J22" s="70"/>
      <c r="K22" s="75"/>
      <c r="L22" s="66"/>
      <c r="M22" s="66"/>
      <c r="N22" s="66"/>
      <c r="O22" s="66"/>
      <c r="P22" s="66"/>
    </row>
    <row r="23" spans="1:16" ht="16.5">
      <c r="A23" s="66"/>
      <c r="B23" s="66"/>
      <c r="C23" s="66"/>
      <c r="D23" s="66"/>
      <c r="E23" s="70"/>
      <c r="F23" s="72"/>
      <c r="G23" s="66"/>
      <c r="H23" s="62"/>
      <c r="I23" s="69"/>
      <c r="J23" s="70"/>
      <c r="K23" s="75"/>
      <c r="L23" s="66"/>
      <c r="M23" s="66"/>
      <c r="N23" s="66"/>
      <c r="O23" s="66"/>
      <c r="P23" s="66"/>
    </row>
    <row r="24" spans="1:16" ht="16.5">
      <c r="A24" s="66"/>
      <c r="B24" s="66"/>
      <c r="C24" s="66"/>
      <c r="D24" s="66"/>
      <c r="E24" s="70"/>
      <c r="F24" s="72"/>
      <c r="G24" s="66"/>
      <c r="H24" s="62"/>
      <c r="I24" s="69"/>
      <c r="J24" s="70"/>
      <c r="K24" s="75"/>
      <c r="L24" s="66"/>
      <c r="M24" s="66"/>
      <c r="N24" s="66"/>
      <c r="O24" s="66"/>
      <c r="P24" s="66"/>
    </row>
    <row r="25" spans="1:16" ht="16.5">
      <c r="A25" s="66"/>
      <c r="B25" s="66"/>
      <c r="C25" s="66"/>
      <c r="D25" s="66"/>
      <c r="E25" s="70"/>
      <c r="F25" s="72"/>
      <c r="G25" s="66"/>
      <c r="H25" s="62"/>
      <c r="I25" s="69"/>
      <c r="J25" s="70"/>
      <c r="K25" s="75"/>
      <c r="L25" s="66"/>
      <c r="M25" s="66"/>
      <c r="N25" s="66"/>
      <c r="O25" s="66"/>
      <c r="P25" s="66"/>
    </row>
    <row r="26" spans="1:16" ht="16.5">
      <c r="A26" s="66"/>
      <c r="B26" s="66"/>
      <c r="C26" s="66"/>
      <c r="D26" s="66"/>
      <c r="E26" s="70"/>
      <c r="F26" s="72"/>
      <c r="G26" s="66"/>
      <c r="H26" s="62"/>
      <c r="I26" s="69"/>
      <c r="J26" s="70"/>
      <c r="K26" s="75"/>
      <c r="L26" s="66"/>
      <c r="M26" s="66"/>
      <c r="N26" s="66"/>
      <c r="O26" s="66"/>
      <c r="P26" s="66"/>
    </row>
    <row r="27" spans="1:16">
      <c r="A27" s="66"/>
      <c r="B27" s="77"/>
      <c r="C27" s="66"/>
      <c r="D27" s="66"/>
      <c r="E27" s="66"/>
      <c r="F27" s="66"/>
      <c r="G27" s="66"/>
      <c r="H27" s="70"/>
      <c r="I27" s="66"/>
      <c r="J27" s="66"/>
      <c r="K27" s="66"/>
      <c r="L27" s="66"/>
      <c r="M27" s="66"/>
      <c r="N27" s="66"/>
      <c r="O27" s="66"/>
      <c r="P27" s="66"/>
    </row>
    <row r="28" spans="1:16">
      <c r="A28" s="66"/>
      <c r="B28" s="77"/>
      <c r="C28" s="66"/>
      <c r="D28" s="66"/>
      <c r="E28" s="69"/>
      <c r="F28" s="66"/>
      <c r="G28" s="66"/>
      <c r="H28" s="69"/>
      <c r="I28" s="66"/>
      <c r="J28" s="69"/>
      <c r="K28" s="66"/>
      <c r="L28" s="66"/>
      <c r="M28" s="66"/>
      <c r="N28" s="66"/>
      <c r="O28" s="66"/>
      <c r="P28" s="66"/>
    </row>
    <row r="29" spans="1:16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1:16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</row>
    <row r="31" spans="1:16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</sheetData>
  <mergeCells count="7">
    <mergeCell ref="F7:G7"/>
    <mergeCell ref="H17:H18"/>
    <mergeCell ref="E17:E18"/>
    <mergeCell ref="A7:A8"/>
    <mergeCell ref="B7:B8"/>
    <mergeCell ref="C7:C8"/>
    <mergeCell ref="D7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Tong hop KT-XH</vt:lpstr>
      <vt:lpstr>Sheet1</vt:lpstr>
      <vt:lpstr>Sheet1!Print_Area</vt:lpstr>
      <vt:lpstr>'Tong hop KT-XH'!Print_Area</vt:lpstr>
      <vt:lpstr>'Tong hop KT-XH'!Print_Titles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Vanxuan</dc:creator>
  <cp:lastModifiedBy>lam hong</cp:lastModifiedBy>
  <cp:lastPrinted>2020-11-20T04:29:07Z</cp:lastPrinted>
  <dcterms:created xsi:type="dcterms:W3CDTF">2020-11-17T01:19:03Z</dcterms:created>
  <dcterms:modified xsi:type="dcterms:W3CDTF">2020-12-04T03:48:11Z</dcterms:modified>
</cp:coreProperties>
</file>