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G:\Du lieu Phuc\Phúc NS\Báo cáo\UBND tỉnh\Họp HĐND tỉnh\Năm 2024\Kỳ họp cuối năm 2024\NQ quy định mức vốn điều lệ Quỹ PTĐ\Họp UB tỉnh về NQ mức vốn điều lệ\"/>
    </mc:Choice>
  </mc:AlternateContent>
  <xr:revisionPtr revIDLastSave="0" documentId="13_ncr:1_{3F4C0571-C4AA-4D02-A5E1-090D3C44F933}" xr6:coauthVersionLast="47" xr6:coauthVersionMax="47" xr10:uidLastSave="{00000000-0000-0000-0000-000000000000}"/>
  <bookViews>
    <workbookView xWindow="3615" yWindow="675" windowWidth="24810" windowHeight="14715" xr2:uid="{00000000-000D-0000-FFFF-FFFF00000000}"/>
  </bookViews>
  <sheets>
    <sheet name="Phụ lục " sheetId="3" r:id="rId1"/>
  </sheets>
  <definedNames>
    <definedName name="_xlnm.Print_Area" localSheetId="0">'Phụ lục '!$A$1:$D$30</definedName>
    <definedName name="_xlnm.Print_Titles" localSheetId="0">'Phụ lục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6" i="3" s="1"/>
  <c r="C5" i="3" s="1"/>
  <c r="C15" i="3"/>
  <c r="C13" i="3" l="1"/>
  <c r="C22" i="3" l="1"/>
  <c r="C20" i="3" s="1"/>
</calcChain>
</file>

<file path=xl/sharedStrings.xml><?xml version="1.0" encoding="utf-8"?>
<sst xmlns="http://schemas.openxmlformats.org/spreadsheetml/2006/main" count="47" uniqueCount="29">
  <si>
    <t>Nội dung</t>
  </si>
  <si>
    <t>I</t>
  </si>
  <si>
    <t>II</t>
  </si>
  <si>
    <t>Ghi chú</t>
  </si>
  <si>
    <t>Thực hiện nhiệm vụ bồi thường, hỗ trợ, tái định cư để thực hiện việc bồi thường, hỗ trợ, tái định cư theo quy định của pháp luật về đất đai và pháp luật về nhà ở (trừ các dự án đầu tư bằng nguồn vốn không phải nguồn ngân sách nhà nước)</t>
  </si>
  <si>
    <t>Tạo lập, phát triển quỹ đất tái định cư, tạo quỹ đất để tổ chức đấu giá quyền sử dụng đất nộp ngân sách nhà nước</t>
  </si>
  <si>
    <t>Dự án khu dân cư đô thị, thương mại và dịch vụ tổng hợp phía Đông - Nam, huyện Kỳ Anh, tỉnh Hà Tĩnh (giai đoạn 1)</t>
  </si>
  <si>
    <t>Dự án Hạ tầng kỹ thuật chỉnh trang đô thị phía Đông Kênh N19, tại phường Trần Phú, thành phố Hà Tĩnh</t>
  </si>
  <si>
    <t>Dự án Khu nhà ở phía Đông Bộ chỉ huy quân sự tỉnh Hà Tĩnh, thuộc phường Nguyễn Du, thành phố Hà Tĩnh</t>
  </si>
  <si>
    <t xml:space="preserve">Dự án Khu phức hợp thể thao, nhà ở Sông Đông tại phường Thạch Linh, thành phố Hà Tĩnh </t>
  </si>
  <si>
    <t>NHU CẦU ỨNG VỐN QUỸ PHÁT TRIỂN ĐẤT NĂM 2025</t>
  </si>
  <si>
    <t>Trung tâm phát triển quỹ đất và kỹ thuật địa chính</t>
  </si>
  <si>
    <t>NHU CẦU ỨNG VỐN QUỸ PHÁT TRIỂN ĐẤT GIAI ĐOẠN 2026-2030</t>
  </si>
  <si>
    <t>TỔNG CỘNG (I + II)</t>
  </si>
  <si>
    <t>-</t>
  </si>
  <si>
    <r>
      <t xml:space="preserve">Trung tâm phát triển quỹ đất và kỹ thuật địa chính: </t>
    </r>
    <r>
      <rPr>
        <sz val="14"/>
        <rFont val="Times New Roman"/>
        <family val="1"/>
      </rPr>
      <t>Tạo lập, phát triển quỹ đất tái định cư, tạo quỹ đất để tổ chức đấu giá quyền sử dụng đất nộp ngân sách nhà nước</t>
    </r>
  </si>
  <si>
    <t>TT</t>
  </si>
  <si>
    <t>ĐVT: Triệu đồng</t>
  </si>
  <si>
    <t>Dự kiến kinh phí thực hiện</t>
  </si>
  <si>
    <t>UBND thành phố Hà Tĩnh</t>
  </si>
  <si>
    <t>UBND thị xã Hồng Lĩnh</t>
  </si>
  <si>
    <t>Hạ tầng Khu dân cư đô thị, thương mại - dịch vụ Cẩm Vịnh</t>
  </si>
  <si>
    <t>PHỤ LỤC. TỔNG HỢP NHU CẦU ỨNG VỐN QUỸ PHÁT TRIỂN ĐẤT 
 GIAI ĐOẠN 2025-2030</t>
  </si>
  <si>
    <t>Ban quản lý khu kinh tế tỉnh</t>
  </si>
  <si>
    <t>Bồi thường, hỗ trợ, tái định cư GPMB tạo quỹ đất phục vụ thu hút đầu tại Khu kinh tế Vũng Áng (dự án ĐTXD và kinh doanh kết cấu hạ tầng KCN Vinhomes Vũng Áng)</t>
  </si>
  <si>
    <t>Đã có chủ trương đầu tư tại Quyết định số 639/QĐ-TTg ngày 13/7/2024 của Thủ tướng Chính phủ</t>
  </si>
  <si>
    <t>Dự kiến khối lượng thực hiện trong năm 2025</t>
  </si>
  <si>
    <t>Dự kiến khối lượng thực hiện trong giai đoạn 2026-2030</t>
  </si>
  <si>
    <t>Dự án phát triển quỹ đất hai bên đường Xô Viết Nghệ Tĩnh kéo dài về phía Đông (đoạn từ đường Nguyễn Công Trứ đến đường Nguyễn Trung Thiên)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</si>
</sst>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3">
    <font>
      <sz val="11"/>
      <color theme="1"/>
      <name val="Calibri"/>
      <family val="2"/>
      <scheme val="minor"/>
    </font>
    <font>
      <sz val="14"/>
      <name val="Times New Roman"/>
      <family val="1"/>
    </font>
    <font>
      <b/>
      <sz val="14"/>
      <name val="Times New Roman"/>
      <family val="1"/>
    </font>
    <font>
      <sz val="11"/>
      <name val="Calibri"/>
      <family val="2"/>
      <scheme val="minor"/>
    </font>
    <font>
      <b/>
      <sz val="11"/>
      <name val="Calibri"/>
      <family val="2"/>
      <scheme val="minor"/>
    </font>
    <font>
      <i/>
      <sz val="14"/>
      <name val="Times New Roman"/>
      <family val="1"/>
    </font>
    <font>
      <sz val="10"/>
      <name val="Arial"/>
      <family val="2"/>
    </font>
    <font>
      <sz val="10"/>
      <name val=".VnTime"/>
      <family val="2"/>
    </font>
    <font>
      <b/>
      <i/>
      <sz val="14"/>
      <name val="Times New Roman"/>
      <family val="1"/>
    </font>
    <font>
      <b/>
      <sz val="12"/>
      <name val="Times New Roman"/>
      <family val="1"/>
    </font>
    <font>
      <sz val="12"/>
      <name val="Times New Roman"/>
      <family val="1"/>
    </font>
    <font>
      <sz val="11"/>
      <name val="Times New Roman"/>
      <family val="1"/>
    </font>
    <font>
      <b/>
      <sz val="1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xf numFmtId="0" fontId="7" fillId="0" borderId="0"/>
  </cellStyleXfs>
  <cellXfs count="32">
    <xf numFmtId="0" fontId="0" fillId="0" borderId="0" xfId="0"/>
    <xf numFmtId="0" fontId="3" fillId="0" borderId="0" xfId="0" applyFont="1"/>
    <xf numFmtId="0" fontId="1" fillId="0" borderId="0" xfId="0" applyFont="1" applyAlignment="1">
      <alignment horizontal="center" vertical="center"/>
    </xf>
    <xf numFmtId="0" fontId="4" fillId="0" borderId="0" xfId="0" applyFont="1"/>
    <xf numFmtId="0" fontId="2"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1" fontId="2" fillId="0" borderId="3" xfId="0" applyNumberFormat="1" applyFont="1" applyBorder="1" applyAlignment="1">
      <alignment horizontal="center" vertical="center" wrapText="1"/>
    </xf>
    <xf numFmtId="164" fontId="3" fillId="0" borderId="0" xfId="0" applyNumberFormat="1"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3" xfId="0" applyNumberFormat="1" applyFont="1" applyBorder="1" applyAlignment="1">
      <alignment horizontal="center" vertical="center" wrapText="1"/>
    </xf>
    <xf numFmtId="3" fontId="3" fillId="0" borderId="0" xfId="0" applyNumberFormat="1" applyFont="1"/>
    <xf numFmtId="0" fontId="1" fillId="0" borderId="2" xfId="0" applyFont="1" applyBorder="1" applyAlignment="1">
      <alignment vertical="center" wrapText="1"/>
    </xf>
    <xf numFmtId="3" fontId="1" fillId="0" borderId="3"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3" fontId="2" fillId="0" borderId="1"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1" xfId="0" applyNumberFormat="1" applyFont="1" applyBorder="1" applyAlignment="1">
      <alignment vertical="center" wrapText="1"/>
    </xf>
    <xf numFmtId="0" fontId="1" fillId="0" borderId="3" xfId="0" quotePrefix="1" applyFont="1" applyBorder="1" applyAlignment="1">
      <alignment horizontal="center" vertical="center" wrapText="1"/>
    </xf>
    <xf numFmtId="164" fontId="4" fillId="0" borderId="0" xfId="0" applyNumberFormat="1" applyFont="1"/>
    <xf numFmtId="0" fontId="10" fillId="0" borderId="2" xfId="0" applyFont="1" applyBorder="1" applyAlignment="1">
      <alignment horizontal="left" vertical="center" wrapText="1"/>
    </xf>
    <xf numFmtId="0" fontId="11" fillId="0" borderId="3" xfId="0" applyFont="1" applyBorder="1" applyAlignment="1">
      <alignment vertical="center"/>
    </xf>
    <xf numFmtId="0" fontId="12" fillId="0" borderId="3" xfId="0" applyFont="1" applyBorder="1" applyAlignment="1">
      <alignment vertical="center"/>
    </xf>
    <xf numFmtId="0" fontId="11" fillId="0" borderId="0" xfId="0" applyFont="1" applyAlignment="1">
      <alignment vertical="center"/>
    </xf>
    <xf numFmtId="3" fontId="9" fillId="0" borderId="0" xfId="0" applyNumberFormat="1" applyFont="1" applyAlignment="1">
      <alignment vertical="center"/>
    </xf>
    <xf numFmtId="0" fontId="5" fillId="0" borderId="0" xfId="0" applyFont="1"/>
    <xf numFmtId="0" fontId="2" fillId="0" borderId="0" xfId="0" applyFont="1" applyAlignment="1">
      <alignment horizontal="center" vertical="center" wrapText="1"/>
    </xf>
    <xf numFmtId="3" fontId="8" fillId="0" borderId="4" xfId="0" applyNumberFormat="1" applyFont="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topLeftCell="A2" zoomScaleNormal="100" workbookViewId="0">
      <selection activeCell="C8" sqref="C8"/>
    </sheetView>
  </sheetViews>
  <sheetFormatPr defaultColWidth="32.7109375" defaultRowHeight="15"/>
  <cols>
    <col min="1" max="1" width="5.85546875" style="1" customWidth="1"/>
    <col min="2" max="2" width="66.28515625" style="1" customWidth="1"/>
    <col min="3" max="3" width="16.140625" style="13" customWidth="1"/>
    <col min="4" max="4" width="23.5703125" style="27" customWidth="1"/>
    <col min="5" max="9" width="11.7109375" style="1" customWidth="1"/>
    <col min="10" max="10" width="12" style="1" customWidth="1"/>
    <col min="11" max="11" width="10.85546875" style="1" customWidth="1"/>
    <col min="12" max="12" width="14.7109375" style="1" customWidth="1"/>
    <col min="13" max="16384" width="32.7109375" style="1"/>
  </cols>
  <sheetData>
    <row r="1" spans="1:6" ht="57" customHeight="1">
      <c r="A1" s="30" t="s">
        <v>22</v>
      </c>
      <c r="B1" s="30"/>
      <c r="C1" s="30"/>
      <c r="D1" s="30"/>
    </row>
    <row r="2" spans="1:6" ht="17.25" customHeight="1">
      <c r="A2" s="29"/>
      <c r="B2" s="29"/>
      <c r="C2" s="29"/>
      <c r="D2" s="29"/>
    </row>
    <row r="3" spans="1:6" ht="19.5">
      <c r="A3" s="2"/>
      <c r="B3" s="2"/>
      <c r="C3" s="31" t="s">
        <v>17</v>
      </c>
      <c r="D3" s="31"/>
    </row>
    <row r="4" spans="1:6" s="3" customFormat="1" ht="61.5" customHeight="1">
      <c r="A4" s="11" t="s">
        <v>16</v>
      </c>
      <c r="B4" s="11" t="s">
        <v>0</v>
      </c>
      <c r="C4" s="12" t="s">
        <v>18</v>
      </c>
      <c r="D4" s="11" t="s">
        <v>3</v>
      </c>
    </row>
    <row r="5" spans="1:6" s="3" customFormat="1" ht="33" customHeight="1">
      <c r="A5" s="10"/>
      <c r="B5" s="20" t="s">
        <v>13</v>
      </c>
      <c r="C5" s="21">
        <f>C6+C20</f>
        <v>1414436.8</v>
      </c>
      <c r="D5" s="11"/>
    </row>
    <row r="6" spans="1:6" s="3" customFormat="1" ht="38.25" customHeight="1">
      <c r="A6" s="10" t="s">
        <v>1</v>
      </c>
      <c r="B6" s="4" t="s">
        <v>10</v>
      </c>
      <c r="C6" s="19">
        <f>C7+C13+C15+C17</f>
        <v>664436.80000000005</v>
      </c>
      <c r="D6" s="11"/>
    </row>
    <row r="7" spans="1:6" s="3" customFormat="1" ht="58.5" customHeight="1">
      <c r="A7" s="10">
        <v>1</v>
      </c>
      <c r="B7" s="4" t="s">
        <v>15</v>
      </c>
      <c r="C7" s="19">
        <f>SUM(C8:C12)</f>
        <v>134436.79999999999</v>
      </c>
      <c r="D7" s="11"/>
    </row>
    <row r="8" spans="1:6" ht="56.25">
      <c r="A8" s="5" t="s">
        <v>14</v>
      </c>
      <c r="B8" s="6" t="s">
        <v>6</v>
      </c>
      <c r="C8" s="15">
        <v>39255.199999999997</v>
      </c>
      <c r="D8" s="25"/>
    </row>
    <row r="9" spans="1:6" ht="37.5">
      <c r="A9" s="5" t="s">
        <v>14</v>
      </c>
      <c r="B9" s="6" t="s">
        <v>7</v>
      </c>
      <c r="C9" s="15">
        <v>9000</v>
      </c>
      <c r="D9" s="25"/>
    </row>
    <row r="10" spans="1:6" ht="28.5" customHeight="1">
      <c r="A10" s="5" t="s">
        <v>14</v>
      </c>
      <c r="B10" s="6" t="s">
        <v>21</v>
      </c>
      <c r="C10" s="15">
        <v>77334</v>
      </c>
      <c r="D10" s="25"/>
      <c r="F10" s="9"/>
    </row>
    <row r="11" spans="1:6" ht="37.5">
      <c r="A11" s="5" t="s">
        <v>14</v>
      </c>
      <c r="B11" s="14" t="s">
        <v>8</v>
      </c>
      <c r="C11" s="15">
        <v>8008.6</v>
      </c>
      <c r="D11" s="25"/>
      <c r="F11" s="9"/>
    </row>
    <row r="12" spans="1:6" ht="40.5" customHeight="1">
      <c r="A12" s="5" t="s">
        <v>14</v>
      </c>
      <c r="B12" s="14" t="s">
        <v>9</v>
      </c>
      <c r="C12" s="15">
        <v>839</v>
      </c>
      <c r="D12" s="25"/>
      <c r="F12" s="9"/>
    </row>
    <row r="13" spans="1:6" s="3" customFormat="1" ht="30.75" customHeight="1">
      <c r="A13" s="11">
        <v>2</v>
      </c>
      <c r="B13" s="20" t="s">
        <v>23</v>
      </c>
      <c r="C13" s="16">
        <f>C14</f>
        <v>350000</v>
      </c>
      <c r="D13" s="26"/>
      <c r="F13" s="23"/>
    </row>
    <row r="14" spans="1:6" ht="64.5" customHeight="1">
      <c r="A14" s="22" t="s">
        <v>14</v>
      </c>
      <c r="B14" s="14" t="s">
        <v>24</v>
      </c>
      <c r="C14" s="15">
        <v>350000</v>
      </c>
      <c r="D14" s="24" t="s">
        <v>25</v>
      </c>
      <c r="F14" s="9"/>
    </row>
    <row r="15" spans="1:6" s="3" customFormat="1" ht="36.75" customHeight="1">
      <c r="A15" s="11">
        <v>3</v>
      </c>
      <c r="B15" s="7" t="s">
        <v>19</v>
      </c>
      <c r="C15" s="16">
        <f>C16</f>
        <v>150000</v>
      </c>
      <c r="D15" s="26"/>
    </row>
    <row r="16" spans="1:6" ht="71.25" customHeight="1">
      <c r="A16" s="18" t="s">
        <v>14</v>
      </c>
      <c r="B16" s="14" t="s">
        <v>28</v>
      </c>
      <c r="C16" s="15">
        <v>150000</v>
      </c>
      <c r="D16" s="17" t="s">
        <v>26</v>
      </c>
    </row>
    <row r="17" spans="1:4" s="3" customFormat="1" ht="27.75" customHeight="1">
      <c r="A17" s="10">
        <v>4</v>
      </c>
      <c r="B17" s="4" t="s">
        <v>20</v>
      </c>
      <c r="C17" s="16">
        <v>30000</v>
      </c>
      <c r="D17" s="26"/>
    </row>
    <row r="18" spans="1:4" ht="82.5" customHeight="1">
      <c r="A18" s="18" t="s">
        <v>14</v>
      </c>
      <c r="B18" s="17" t="s">
        <v>4</v>
      </c>
      <c r="C18" s="15">
        <v>5000</v>
      </c>
      <c r="D18" s="17"/>
    </row>
    <row r="19" spans="1:4" ht="47.25" customHeight="1">
      <c r="A19" s="18" t="s">
        <v>14</v>
      </c>
      <c r="B19" s="17" t="s">
        <v>5</v>
      </c>
      <c r="C19" s="15">
        <v>25000</v>
      </c>
      <c r="D19" s="25"/>
    </row>
    <row r="20" spans="1:4" ht="39" customHeight="1">
      <c r="A20" s="8" t="s">
        <v>2</v>
      </c>
      <c r="B20" s="4" t="s">
        <v>12</v>
      </c>
      <c r="C20" s="16">
        <f>C21+C22+C25</f>
        <v>750000</v>
      </c>
      <c r="D20" s="25"/>
    </row>
    <row r="21" spans="1:4" s="3" customFormat="1" ht="42" customHeight="1">
      <c r="A21" s="11">
        <v>1</v>
      </c>
      <c r="B21" s="4" t="s">
        <v>11</v>
      </c>
      <c r="C21" s="16">
        <v>300000</v>
      </c>
      <c r="D21" s="26"/>
    </row>
    <row r="22" spans="1:4" s="3" customFormat="1" ht="37.5" customHeight="1">
      <c r="A22" s="10">
        <v>2</v>
      </c>
      <c r="B22" s="7" t="s">
        <v>19</v>
      </c>
      <c r="C22" s="16">
        <f>C23+C24</f>
        <v>350000</v>
      </c>
      <c r="D22" s="26"/>
    </row>
    <row r="23" spans="1:4" ht="65.25" customHeight="1">
      <c r="A23" s="18" t="s">
        <v>14</v>
      </c>
      <c r="B23" s="14" t="s">
        <v>28</v>
      </c>
      <c r="C23" s="15">
        <v>250000</v>
      </c>
      <c r="D23" s="17" t="s">
        <v>27</v>
      </c>
    </row>
    <row r="24" spans="1:4" ht="39" customHeight="1">
      <c r="A24" s="18" t="s">
        <v>14</v>
      </c>
      <c r="B24" s="17" t="s">
        <v>5</v>
      </c>
      <c r="C24" s="15">
        <v>100000</v>
      </c>
      <c r="D24" s="25"/>
    </row>
    <row r="25" spans="1:4" s="3" customFormat="1" ht="32.25" customHeight="1">
      <c r="A25" s="10">
        <v>3</v>
      </c>
      <c r="B25" s="4" t="s">
        <v>20</v>
      </c>
      <c r="C25" s="16">
        <v>100000</v>
      </c>
      <c r="D25" s="26"/>
    </row>
    <row r="26" spans="1:4" ht="81" customHeight="1">
      <c r="A26" s="18" t="s">
        <v>14</v>
      </c>
      <c r="B26" s="17" t="s">
        <v>4</v>
      </c>
      <c r="C26" s="15">
        <v>10000</v>
      </c>
      <c r="D26" s="17"/>
    </row>
    <row r="27" spans="1:4" ht="42.75" customHeight="1">
      <c r="A27" s="18" t="s">
        <v>14</v>
      </c>
      <c r="B27" s="17" t="s">
        <v>5</v>
      </c>
      <c r="C27" s="15">
        <v>90000</v>
      </c>
      <c r="D27" s="25"/>
    </row>
    <row r="29" spans="1:4" ht="28.5" customHeight="1">
      <c r="B29" s="28"/>
      <c r="C29" s="28"/>
      <c r="D29" s="28"/>
    </row>
  </sheetData>
  <mergeCells count="2">
    <mergeCell ref="A1:D1"/>
    <mergeCell ref="C3:D3"/>
  </mergeCells>
  <printOptions horizontalCentered="1"/>
  <pageMargins left="0" right="0" top="0.68" bottom="0.56000000000000005" header="0.43307086614173201" footer="0.33"/>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Phụ lục </vt:lpstr>
      <vt:lpstr>'Phụ lục '!Print_Area</vt:lpstr>
      <vt:lpstr>'Phụ lục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thanhsen</cp:lastModifiedBy>
  <cp:lastPrinted>2024-11-04T09:26:13Z</cp:lastPrinted>
  <dcterms:created xsi:type="dcterms:W3CDTF">2021-05-21T10:31:32Z</dcterms:created>
  <dcterms:modified xsi:type="dcterms:W3CDTF">2024-11-21T03:24:27Z</dcterms:modified>
</cp:coreProperties>
</file>