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7785" tabRatio="938" activeTab="12"/>
  </bookViews>
  <sheets>
    <sheet name="Toan tinh" sheetId="1" r:id="rId1"/>
    <sheet name="TP Ha Tinh" sheetId="2" r:id="rId2"/>
    <sheet name="TX Hong Linh" sheetId="3" r:id="rId3"/>
    <sheet name="TX Kỳ Anh" sheetId="4" r:id="rId4"/>
    <sheet name="Nghi Xuân" sheetId="5" r:id="rId5"/>
    <sheet name="Thạch Hà" sheetId="6" r:id="rId6"/>
    <sheet name="Cẩm Xuyên" sheetId="7" r:id="rId7"/>
    <sheet name="Hương Sơn" sheetId="8" r:id="rId8"/>
    <sheet name="Đức Thọ" sheetId="9" r:id="rId9"/>
    <sheet name="Can Lộc" sheetId="10" r:id="rId10"/>
    <sheet name="Kỳ Anh" sheetId="11" r:id="rId11"/>
    <sheet name="Vũ Quang" sheetId="12" r:id="rId12"/>
    <sheet name="Lộc Hà" sheetId="13" r:id="rId13"/>
    <sheet name="Văn ban 84" sheetId="14" r:id="rId14"/>
  </sheets>
  <definedNames>
    <definedName name="_xlnm.Print_Titles" localSheetId="6">'Cẩm Xuyên'!$4:$6</definedName>
    <definedName name="_xlnm.Print_Titles" localSheetId="8">'Đức Thọ'!$4:$6</definedName>
    <definedName name="_xlnm.Print_Titles" localSheetId="4">'Nghi Xuân'!$4:$6</definedName>
    <definedName name="_xlnm.Print_Titles" localSheetId="1">'TP Ha Tinh'!$4:$6</definedName>
    <definedName name="_xlnm.Print_Titles" localSheetId="2">'TX Hong Linh'!$2:$4</definedName>
    <definedName name="_xlnm.Print_Titles">#N/A</definedName>
  </definedNames>
  <calcPr fullCalcOnLoad="1"/>
</workbook>
</file>

<file path=xl/sharedStrings.xml><?xml version="1.0" encoding="utf-8"?>
<sst xmlns="http://schemas.openxmlformats.org/spreadsheetml/2006/main" count="470" uniqueCount="265">
  <si>
    <t>STT</t>
  </si>
  <si>
    <t>RPH</t>
  </si>
  <si>
    <t>RDD</t>
  </si>
  <si>
    <t>LUA</t>
  </si>
  <si>
    <t>Ghi chú</t>
  </si>
  <si>
    <t>Tổng</t>
  </si>
  <si>
    <t>Tổng diện tích xin chuyển mục đích SDĐ (ha)</t>
  </si>
  <si>
    <t>Tên công trình, dự án</t>
  </si>
  <si>
    <t>(3)=(4)+(5)+(6)</t>
  </si>
  <si>
    <t>RĐD</t>
  </si>
  <si>
    <t xml:space="preserve">Tên công trình, dự án  </t>
  </si>
  <si>
    <t>Căn cứ pháp lý</t>
  </si>
  <si>
    <t>Tên huyện</t>
  </si>
  <si>
    <t>Thành phố Hà Tĩnh</t>
  </si>
  <si>
    <t>Thị xã Hồng Lĩnh</t>
  </si>
  <si>
    <t>Thạch Hà</t>
  </si>
  <si>
    <t>Hương Sơn</t>
  </si>
  <si>
    <t>Đức Thọ</t>
  </si>
  <si>
    <t>Vũ Quang</t>
  </si>
  <si>
    <t>Lộc Hà</t>
  </si>
  <si>
    <t>Tổng công trình, dự án xin chuyển mục đích sử dụng đất</t>
  </si>
  <si>
    <t>(4)=(5)+(6)+(7)</t>
  </si>
  <si>
    <t>Thị xã Kỳ Anh</t>
  </si>
  <si>
    <t>(1)</t>
  </si>
  <si>
    <t>(2)</t>
  </si>
  <si>
    <t>(3)</t>
  </si>
  <si>
    <t>(4)</t>
  </si>
  <si>
    <t>(5)</t>
  </si>
  <si>
    <t>(6)</t>
  </si>
  <si>
    <t>(7)</t>
  </si>
  <si>
    <t>(8)</t>
  </si>
  <si>
    <t>(9)</t>
  </si>
  <si>
    <t>I</t>
  </si>
  <si>
    <t>Tổng diện tích xin chuyển mục đích sử dụng đất (ha)</t>
  </si>
  <si>
    <t>II</t>
  </si>
  <si>
    <t>Tổng số</t>
  </si>
  <si>
    <t>LUC</t>
  </si>
  <si>
    <t>Ghi 
chú</t>
  </si>
  <si>
    <t>QĐ số 6181/QĐ-UBND ngày 22/10/2013 của UBND huyện</t>
  </si>
  <si>
    <t>Sử dụng từ các loại đất</t>
  </si>
  <si>
    <t>Nghi Xuân</t>
  </si>
  <si>
    <t>Can Lộc</t>
  </si>
  <si>
    <t>Kỳ Anh</t>
  </si>
  <si>
    <t>Cẩm Xuyên</t>
  </si>
  <si>
    <t>(3)=(4)+..+(6)</t>
  </si>
  <si>
    <t>Địa điểm</t>
  </si>
  <si>
    <t xml:space="preserve">Địa điểm
</t>
  </si>
  <si>
    <t xml:space="preserve">Căn cứ pháp lý </t>
  </si>
  <si>
    <t xml:space="preserve">Địa điểm </t>
  </si>
  <si>
    <t xml:space="preserve">Địa điểm       </t>
  </si>
  <si>
    <t>Căn sứ pháp lý</t>
  </si>
  <si>
    <t>(3)=(4)+..(6)</t>
  </si>
  <si>
    <t xml:space="preserve">Tổng </t>
  </si>
  <si>
    <t xml:space="preserve">Sử dụng từ các loại đất </t>
  </si>
  <si>
    <t>Xã Thạch Điền</t>
  </si>
  <si>
    <t>Xã Thạch Long</t>
  </si>
  <si>
    <t>Xã Yên Hồ</t>
  </si>
  <si>
    <t>Trụ sở làm việc của Công ty TNHH MTV Thủy lợi Nam Hà Tĩnh</t>
  </si>
  <si>
    <t>Tổng cộng</t>
  </si>
  <si>
    <t>Kỳ Thịnh</t>
  </si>
  <si>
    <t>Quy hoạch đất CS SX KD</t>
  </si>
  <si>
    <t>Tiến Thắng, Cẩm Thịnh</t>
  </si>
  <si>
    <t>Quy hoạch đất ở dân cư</t>
  </si>
  <si>
    <t>Thôn 6, Cẩm Huy</t>
  </si>
  <si>
    <t>QĐ số 3240/QĐ-UBND ngày 17/5/2016 của UBND huyện</t>
  </si>
  <si>
    <t>QH đất ở Cựa Đinh</t>
  </si>
  <si>
    <t>Tổ DP 7, thị trấn</t>
  </si>
  <si>
    <t xml:space="preserve">Quyết định số 6581/QĐ-UBND ngày 18/11/2015 của UBND huyện Đức Thọ
 </t>
  </si>
  <si>
    <t>Mở rộng trường Mần non</t>
  </si>
  <si>
    <t>Đại Lợi, xã Đức Yên</t>
  </si>
  <si>
    <t>Báo cáo số 448/BC-SXD sở xây dựng về kết quả thẩm định mặt bằng QH</t>
  </si>
  <si>
    <t>QH dân cư Ngã Tư Trỗ</t>
  </si>
  <si>
    <t>Thôn Phú Quý, xã Đức Nhân</t>
  </si>
  <si>
    <t>Quyết định số 6581/QĐ-UBND ngày 18/11/2015 của UBND huyện Đức Thọ</t>
  </si>
  <si>
    <t>QH đất ở khu vực (Vùng đập Hầm cầu)</t>
  </si>
  <si>
    <t>Thọ Tường, xã Liên Minh</t>
  </si>
  <si>
    <t>QH đất ở khu vực (Đường vựơt lũ - Khu TĐC)</t>
  </si>
  <si>
    <t>QH đất ở xứ đồng Vông</t>
  </si>
  <si>
    <t>Thọ Ninh, xã Liên Minh</t>
  </si>
  <si>
    <t>QH đất ở khu vực dưới Đài tưởng niệm</t>
  </si>
  <si>
    <t>QH đất ở (Đường vượt lũ - Anh Hồng)</t>
  </si>
  <si>
    <t>Đường Nội Đồng  3</t>
  </si>
  <si>
    <t>Văn Xá, xã Đức Thủy</t>
  </si>
  <si>
    <t>Số 4059/QĐ-UBND ngày 21/11/2011</t>
  </si>
  <si>
    <t>Đường Nội Đồng 9</t>
  </si>
  <si>
    <t>QH đất ở Tường Vân</t>
  </si>
  <si>
    <t>Tường Vân, xã Đức Thủy</t>
  </si>
  <si>
    <t>Quy hoạch đất ở xen dắm</t>
  </si>
  <si>
    <t>Đồng Quang, xã Đức Đồng</t>
  </si>
  <si>
    <t>Thị trấn Phố Châu</t>
  </si>
  <si>
    <t>Khu kinh doanh, thương mại tổng hợp vùng Cồn Gội (liền kề cửa hàng xăng dầu đường HCM - khối 11)</t>
  </si>
  <si>
    <t>QĐ số 5072/QĐ-UBND ngày 31/12/2015 của UBND tỉnh</t>
  </si>
  <si>
    <t>Khu sinh thái cây xanh và câu lạc bộ thể dục thể thao</t>
  </si>
  <si>
    <t>Văn bản số 6607/UBND-NL1 ngày 31/12/2015 của UBND tỉnh</t>
  </si>
  <si>
    <t>Đất thương mại dịch vụ vùng Cồn Đung (Dọc đường QH 35m, đối diện Bệnh viện huyện)</t>
  </si>
  <si>
    <t>Thôn Tân Giang, xã Kỳ Giang</t>
  </si>
  <si>
    <t>Quyết định 1360/QĐ-UBND ngày 01/4/2016 của UBND huyện</t>
  </si>
  <si>
    <t>Quy hoạch đất ở vùng Cồn Đung</t>
  </si>
  <si>
    <t>Đấu giá quyền sử dụng đất ở vùng Tỉnh lộ 9 thôn Đồng Sơn</t>
  </si>
  <si>
    <t>Mai Phụ</t>
  </si>
  <si>
    <t>QH đất ở vùng Đồng Ao thôn Hà Ân</t>
  </si>
  <si>
    <t>Thạch Mỹ</t>
  </si>
  <si>
    <t>QH đất ở vùng Đồng Cữa thôn Tân Phú</t>
  </si>
  <si>
    <t>QH Đất ở Đồng Mộ thôn Liên Giang</t>
  </si>
  <si>
    <t>QH đất ở Cầu Trai thôn Hữu Ninh</t>
  </si>
  <si>
    <t>QH dặm dân vùng  nhà Khe</t>
  </si>
  <si>
    <t>Liên Giang</t>
  </si>
  <si>
    <t>Thịnh Lộc</t>
  </si>
  <si>
    <t>QH khu Nuôi trồng thủy sản nước ngọt vùng trước Cống ông Luận</t>
  </si>
  <si>
    <t>Công văn số 1334/UBND- KTHT ngày 6/11/2014 của UBND huyện LH</t>
  </si>
  <si>
    <t xml:space="preserve">Khu chăn nuôi tập trung vùng đồng Mội, khe Cạn Hồng Phong </t>
  </si>
  <si>
    <t>QH cây xăng Đã Lã thôn Báo Ân</t>
  </si>
  <si>
    <t>Khu đô thị Xuân An</t>
  </si>
  <si>
    <t>Thị trấn Xuân An</t>
  </si>
  <si>
    <t>Quyết định số 1076/QĐ-UBND ngày 12/4/2012 của UBND tỉnh về việc phê duyệt quy hoạch chi tiết (tỷ lệ 1/500) xây dựng Khu đô thị Xuân An</t>
  </si>
  <si>
    <t>Xây dựng, cải tạo, chống quá tải lưới điện huyện Nghi Xuân - Tỉnh Hà Tĩnh năm 2016 gồm: Thị trấn Xuân An, xã Xuân Thành, xã Cổ Đạm</t>
  </si>
  <si>
    <t>Thị trấn Xuân An, xã Xuân Thành, Cổ Đạm</t>
  </si>
  <si>
    <t>Văn bản số 1511/UBND-TM ngày 13/4/2015 của UBND tỉnh về việc nâng cấp, cải tạo đường dây 35kV đi qua thị trấn Xuân An, xã Xuân Giang, huyện Nghi Xuân</t>
  </si>
  <si>
    <t>Xây dựng mạch vòng cấp điện cho TGNX chống quá tải và nâng cao độ tin cậy lưới điện huyện Nghi Xuân</t>
  </si>
  <si>
    <t>Thị trấn Xuân An, xã Xuân Giang, Thị trấn Nghi Xuân, xã Tiên Điền, Xuân Viên</t>
  </si>
  <si>
    <t>Xây dựng chống quá tải lưới điện huyện Nghi Xuân, tỉnh Hà Tĩnh năm 2016 gồm: Xã Xuân Hải, xã Xuân Trường</t>
  </si>
  <si>
    <t>Xã Xuân Hải, Xuân Trường</t>
  </si>
  <si>
    <t>Khu kinh doanh dịch vụ tổng hợp và điều hành sản xuất kinh doanh Công ty TNHH MTV 185</t>
  </si>
  <si>
    <t>Thôn Bắc Thượng, xã Thạch Đài</t>
  </si>
  <si>
    <t>Văn bản số 5025/UBND-NL ngày 28/10/2015 của UBND 
tỉnh về việc khảo sát địa điểm</t>
  </si>
  <si>
    <t>Cơ sở sản xuất kẹo Cu Đơ Phong Nga</t>
  </si>
  <si>
    <t>QĐ số 2240/QĐ-UBND ngày 24/4/2016 của UBND huyện</t>
  </si>
  <si>
    <t>Cửa hàng kinh doanh nội thất của bà Nguyễn Thị Mai</t>
  </si>
  <si>
    <t>QĐ số 2622/QĐ-UBND ngày 05/5/2016 của UBND huyện</t>
  </si>
  <si>
    <t>Dự án "Văn phòng Cty và tổng kho kinh doanh VLXD, DVVT Viết Hải" của Cty TNHH TM và DVVT Viết Hải.</t>
  </si>
  <si>
    <t>QĐ số 1484/QĐ-UBND ngày 09/6/2016 của UBND tỉnh</t>
  </si>
  <si>
    <t>Mở rộng lò giết mổ gia súc</t>
  </si>
  <si>
    <t>xóm Đồng Giang</t>
  </si>
  <si>
    <t>Quyết định 825/QĐ-UBND ngày 10/3/2015 của UBND Tỉnh Hà Tĩnh về việc chấp thuận chủ trương giới thiệu địa điểm khảo sát đầu tư xây dựng dự án Lò giết mổ gia súc Thạch Đồng</t>
  </si>
  <si>
    <t>Điểm bán lẽ xăng dầu</t>
  </si>
  <si>
    <t>Thôn Tân Học, xã Thạch Hạ</t>
  </si>
  <si>
    <t>Công Văn số 5567/UBND-TM ngày 02/11/2015 của UBND Tỉnh</t>
  </si>
  <si>
    <t>Mương thủy lợi SIRDP</t>
  </si>
  <si>
    <t>Nam Phú, Trung phú, Đức Phú, xã Thạch Trung</t>
  </si>
  <si>
    <t>Quyết định số 321/QĐ-UBND ngày 03/12/2012 của UBND tỉnh Hà Tĩnh</t>
  </si>
  <si>
    <t>Nâng cấp đê phía Tây bờ tả sông Phủ đoạn từ cầu Nủi cũ đến cầu Nủi mới</t>
  </si>
  <si>
    <t>Xã Thạch Tân- huyện Thạch Hà</t>
  </si>
  <si>
    <t>2344/QĐ-UBND ngày 19/6/2015 của UBND tỉnh Hà Tĩnh</t>
  </si>
  <si>
    <t xml:space="preserve">Quy hoạch  xen dăm khu dân cư TDP 6 </t>
  </si>
  <si>
    <t>TDP6, P. Nguyễn Du</t>
  </si>
  <si>
    <t>Công văn 629/UBND-TNMT ngày 29/3/2016</t>
  </si>
  <si>
    <t>Quy hoạch  xen dăm khu dân cư TDP 7</t>
  </si>
  <si>
    <t>TDP7, P. Nguyễn Du</t>
  </si>
  <si>
    <t>Hạ tầng khu dân cư Miệu Nấp</t>
  </si>
  <si>
    <t>Xã Thạch Trung- thành phố Hà Tĩnh</t>
  </si>
  <si>
    <t>2629/QĐ-UBND ngày 26/8/2009 của UBND tỉnh Hà Tĩnh về việc phê duyệt dự án ĐTXD</t>
  </si>
  <si>
    <t>Khu dân cư Đồng Xay</t>
  </si>
  <si>
    <t>Thanh Phú, xã Thạch Trung</t>
  </si>
  <si>
    <t>Khu dân cư Đập Rậm</t>
  </si>
  <si>
    <t>Liên Phú,  xã Thạch Trung</t>
  </si>
  <si>
    <t>Quyết định số 532/QĐ-UBND ngày 23/03/2015 của UBND thành phố Hà Tĩnh</t>
  </si>
  <si>
    <t>Mở rộng Quốc lộ IA</t>
  </si>
  <si>
    <t>xã Thạch Bình</t>
  </si>
  <si>
    <t>Quyết định 2589/QĐ-BGTVT ngày 21/7/2015 của Bộ Giao thông vận tải</t>
  </si>
  <si>
    <t>Đường Vành đai Nghĩa Trang</t>
  </si>
  <si>
    <t>0,33</t>
  </si>
  <si>
    <t>Thôn Liên Hà, xã Thạch Hạ</t>
  </si>
  <si>
    <t>QĐ số  171/QĐ-UBND ngày 02/02/2016 của UBND TPHT</t>
  </si>
  <si>
    <t>Đường Xuân Diệu kéo dài đoạn từ đường vành đai khu đô thị Bắc đến đường Ngô Quyền</t>
  </si>
  <si>
    <t>Phường Nguyễn Du, xã Thạch Trung- thành phố Hà Tĩnh</t>
  </si>
  <si>
    <t>821/QĐ-UBND ngày 28/4/2014 của UBND thành phố Hà Tĩnh về việc phê duyệt dự án ĐTXD</t>
  </si>
  <si>
    <t>Đường giao thông liên thôn  đường Huy Lung đến ngọ Quyền Loan</t>
  </si>
  <si>
    <t>Đông Tiến, Hồng Hà, xã Thạch Trung</t>
  </si>
  <si>
    <t>Trụ sở doanh trại tiểu đoàn 2 trung đoàn cảnh sát cơ động Bắc trung bộ</t>
  </si>
  <si>
    <t>Hồng Hà,  xã Thạch Trung</t>
  </si>
  <si>
    <t>QĐ 1085/QĐ-UBND ngày 06/05/2016 của UBND tỉnh</t>
  </si>
  <si>
    <t>Hạ tầng kỹ thuật TDP Ngọc Sơn, phường Đức Thuận (khu dân cư khối 7,8 cũ) giai đoạn 2</t>
  </si>
  <si>
    <t>TDP Ngọc Sơn, phường Đức Thuận</t>
  </si>
  <si>
    <t>QĐ số 40/QĐ-UBND ngày 19/01/2016 của UBND thị xã Hồng Lĩnh về phê duyệt chủ trương đầu tư</t>
  </si>
  <si>
    <t>Hạ tầng kỹ thuật TDP 3, phường Đậu Liêu (giai đoạn 2)</t>
  </si>
  <si>
    <t>TDP 3, phường Đậu Liệu</t>
  </si>
  <si>
    <t>QĐ số 39/QĐ-UBND ngày 19/01/2016 của UBND thị xã Hồng Lĩnh về phê duyệt chủ trương đầu tư</t>
  </si>
  <si>
    <t>Đầu tư kinh doanh Vật liệu xây dựng thông thường của ông Võ Trí Hùng</t>
  </si>
  <si>
    <t>Xã Thuận Lộc</t>
  </si>
  <si>
    <t xml:space="preserve">Số 42/TCKH về việc thẩm định dự án đầu tư kinh doanh cát làm vật liệu xây dựng thông thường </t>
  </si>
  <si>
    <t>Hạ tầng kỹ thuật phía Tây Trung tâm Giáo dục thường xuyên - Hướng nghiệp dạy nghề Hồng Lĩnh</t>
  </si>
  <si>
    <t>TDP 8, Phường Nam Hồng</t>
  </si>
  <si>
    <t>Công văn số 203/UBND ngày 16/3/2016 của UBND thị xã Hồng Lĩnh về việc giao nhiệm vụ lập quy hoạch tỷ lệ 1/500; lập dự án đầu tư</t>
  </si>
  <si>
    <t>Trụ sở làm việc Quỹ tín dụng nhân dân phường Trung Lương</t>
  </si>
  <si>
    <t>Xứ đồng: Dăm Đình</t>
  </si>
  <si>
    <t>Quy hoạch khu dân cư vùng Đầu Dinh – TDP Trung Lý, Tiên Sơn</t>
  </si>
  <si>
    <t>Xứ đồng: Đầu Dinh</t>
  </si>
  <si>
    <t>Quy hoạch khu dân cư vùng Biền Trửa – TDP Tuần Cầu</t>
  </si>
  <si>
    <t>Xứ đồng: Biền Trửa</t>
  </si>
  <si>
    <t>Trụ sở Kho bạc Nhà nước thị xã Hồng Lĩnh</t>
  </si>
  <si>
    <t>TDP 7, phường Nam Hồng</t>
  </si>
  <si>
    <t>Quyết định số 1379/QĐ-UBND ngày 02/6/2016 của UBND tỉnh Hà Tĩnh</t>
  </si>
  <si>
    <t>1</t>
  </si>
  <si>
    <t>Dự án kết cấu hạ tầng kỹ thuật cho thuê của Công ty TNHH thương mại dịch vụ xây dựng Tâm Vinh</t>
  </si>
  <si>
    <t>QĐ phê duyệt QH chi tiết số 36/QĐ-KKT ngày 17/02/2016 của Ban QLKKT tỉnh</t>
  </si>
  <si>
    <t>Đường vuốt dân sinh Cầu Đồng Văn</t>
  </si>
  <si>
    <t>Xã Đức Bồng</t>
  </si>
  <si>
    <t>Căn cứ Quyết định 3344/QĐ-UBND ngày 25/10/2013 của UBND tỉnh Hà Tĩnh về việc phê duyệt điều chỉnh Dự án đầu tư xây dựng công trình Cầu Đồng Văn, huyện Vũ Quang, tỉnh Hà Tĩnh</t>
  </si>
  <si>
    <t>Nhà trực vận hành Điện</t>
  </si>
  <si>
    <t>Văn bản số 66/UBND-TCKH ngày 13/01/2015 của UBND thành phố Hà Tĩnh</t>
  </si>
  <si>
    <t>Cộng</t>
  </si>
  <si>
    <t>Quyết định 3613/QĐ-UBND ngày 15/11/2011 của UBND tỉnh Hà Tĩnh</t>
  </si>
  <si>
    <t>Quyết định số 788/QĐ-UBND ngày 26/3/2014 của UBND tỉnh</t>
  </si>
  <si>
    <t xml:space="preserve">Quyết định số 400/QĐ-UBND ngày 05/2/2016 của UBND tỉnh Hà Tĩnh về việc chấp thuận chủ trương </t>
  </si>
  <si>
    <t>Xóm Bình Tiến, Mỹ Triều, xã Thạch Tân</t>
  </si>
  <si>
    <t xml:space="preserve">Văn bản số 1957/UBND-NL2 ngày 11/5/2016 của UBND tỉnh </t>
  </si>
  <si>
    <t>Quyết định số 3134/QĐ-UBND ngày 18/8/2015 của UBND huyện Lộc Hà</t>
  </si>
  <si>
    <t>Công văn số 451/UBND-KTHT ngày 11/4/2016 của UBND huyện Lộc Hà</t>
  </si>
  <si>
    <t>Quyết định số 2569/QĐ-UBND ngày 28/12/2012 của UBND huyện Lộc Hà</t>
  </si>
  <si>
    <t xml:space="preserve">Địa điểm (Xã)             </t>
  </si>
  <si>
    <t>(3)=(4)+(5) +(6)</t>
  </si>
  <si>
    <t>Huyện Thạch Hà</t>
  </si>
  <si>
    <t>Cơ sở kinh doanh vật liệu xây dựng Dũng Đàn</t>
  </si>
  <si>
    <t>Quyết định số 297/QĐ-UBND ngày 02/02/2016 của UBND tỉnh Hà Tĩnh</t>
  </si>
  <si>
    <t>Phúc Lạc Viên - Đài hóa thân hoàn vũ Hà Tĩnh</t>
  </si>
  <si>
    <t>Quyết định số 91/QĐ-UBND ngày 08/01/2016 của UBND tỉnh Hà Tĩnh</t>
  </si>
  <si>
    <t>Huyện Đức Thọ</t>
  </si>
  <si>
    <t>Dự án kho thương mại - dịch vụ nông lâm ngư và Cửa hàng giới thiệu sản phẩm địa phương tại xã Đức Lạc</t>
  </si>
  <si>
    <t>Quyết định số 4891/QĐ-UBND ngày 22/12/2015 của UBND tỉnh Hà Tĩnh</t>
  </si>
  <si>
    <t>Cơ sở kinh doanh, tinh chế đồ gỗ dân dụng và mỹ nghệ</t>
  </si>
  <si>
    <t>Quyết định số 97/QĐ-UBND ngày 11/01/2016 của UBND tỉnh Hà Tĩnh</t>
  </si>
  <si>
    <t>Cơ sở kinh doanh, tinh chế đồ gỗ dân dụng và mỹ nghệ của Doanh nghiệp tư nhân Tài Luận</t>
  </si>
  <si>
    <t>Quyết định số 476/QĐ-UBND ngày 23/02/2016 của UBND tỉnh Hà Tĩnh</t>
  </si>
  <si>
    <t>Khu tái định cư cho các hộ dân bị ảnh hưởng bởi dự án xây dựng Ban chỉ huy quân sự thành phố Hà Tĩnh</t>
  </si>
  <si>
    <t>Quyết định số 2385/QĐ-UBND ngày 09/10/2015 của UBND thành phố Hà Tĩnh</t>
  </si>
  <si>
    <t>Dự án Trụ sở, kho thương mại tổng hợp Thông Tứ</t>
  </si>
  <si>
    <t>Quyết định số 395/QĐ-UBND ngày 05/02/2016 của UBND tỉnh Hà Tĩnh</t>
  </si>
  <si>
    <t>Sản xuất vật liệu xây dựng không nung và cấu kiện bê tông đúc sẵn</t>
  </si>
  <si>
    <t>Cụm CN Bắc Cẩm Xuyên thuộc xã Cẩm Vịnh</t>
  </si>
  <si>
    <t>Quyết định số 335/QĐ-UBND ngày 04/02/2016 của UBND tỉnh Hà Tĩnh</t>
  </si>
  <si>
    <t>Xây dựng Trụ sở làm việc</t>
  </si>
  <si>
    <t>Xã Cẩm Lạc</t>
  </si>
  <si>
    <t>Quyết định số 4995/QĐ-UBND ngày 30/12/2015 của UBND tỉnh Hà Tĩnh</t>
  </si>
  <si>
    <t>Dự án mở rộng cơ sở kinh doanh thương mại tổng hợp</t>
  </si>
  <si>
    <t>Quyết định số 3492/QĐ-UBND ngày 09/9/2015 của UBND tỉnh Hà Tĩnh</t>
  </si>
  <si>
    <t>Cửa hàng xăng dầu và dịch vụ thương mại Bảo Chung</t>
  </si>
  <si>
    <t>Quyết định số 981/QĐ-UBND ngày 20/4/2016 của UBND tỉnh Hà Tĩnh</t>
  </si>
  <si>
    <t>Cửa hàng xăng dầu và dịch vụ thương mại</t>
  </si>
  <si>
    <t>Thị trấn Nghèn</t>
  </si>
  <si>
    <t>Quyết định số 5012/QĐ-UBND ngày 30/12/2015 của UBND tỉnh Hà Tĩnh</t>
  </si>
  <si>
    <t>Doanh nghiệp tư nhân Võ Đình Thành</t>
  </si>
  <si>
    <t>Quyết định số 3348/QĐ-UBND ngày 24/8/2015 của UBND tỉnh Hà Tĩnh</t>
  </si>
  <si>
    <t>Văn bản số 84/HĐND ngày 17/3/2016 của Thường trực HĐND tỉnh</t>
  </si>
  <si>
    <t>PHỤ LỤC 2.14: DANH MỤC CÔNG TRÌNH, DỰ ÁN  XIN CHUYỂN MỤC ĐÍCH SỬ DỤNG ĐẤT ĐÃ ĐƯỢC THƯỜNG TRỰC
 HĐND TỈNH CHẤP THUẬN TẠI VĂN BẢN SỐ 84/HĐND NGÀY 17/3/2016</t>
  </si>
  <si>
    <t>QH dđất ở xã Đức Vịnh</t>
  </si>
  <si>
    <t>Xã Đức Vịnh</t>
  </si>
  <si>
    <t>Quyết định số 2285/QĐ-UBND ngày 31/3/2016 của UBND huyện Đức Thọ</t>
  </si>
  <si>
    <t>PHỤ LỤC 2.1: DANH MỤC CÁC CÔNG TRÌNH, DỰ ÁN XIN CHUYỂN MỤC ĐÍCH SỬ DỤNG ĐẤT (BỔ SUNG) 6 THÁNG CUỐI NĂM 2016 CỦA TỈNH HÀ TĨNH</t>
  </si>
  <si>
    <t>PHỤ LỤC 2.2: DANH MỤC CÁC CÔNG TRÌNH, DỰ ÁN XIN CHUYỂN MỤC ĐÍCH SỬ DỤNG ĐẤT (BỔ SUNG) 6 THÁNG CUỐI NĂM 2016 
CỦA THÀNH PHỐ HÀ TĨNH</t>
  </si>
  <si>
    <t>PHỤ LỤC 2.3: DANH MỤC CÁC CÔNG TRÌNH, DỰ ÁN XIN CHUYỂN MỤC ĐÍCH SỬ DỤNG ĐẤT (BỔ SUNG) 6 THÁNG CUỐI NĂM 2016 
CỦA THỊ XÃ HỒNG LĨNH</t>
  </si>
  <si>
    <t>PHỤ LỤC 2.4: DANH MỤC CÁC CÔNG TRÌNH, DỰ ÁN XIN CHUYỂN MỤC ĐÍCH SỬ DỤNG ĐẤT (BỔ SUNG) 6 THÁNG CUỐI NĂM 2016 CỦA THỊ XÃ KỲ ANH</t>
  </si>
  <si>
    <t>PHỤ LỤC 2.5: DANH MỤC CÁC CÔNG TRÌNH, DỰ ÁN XIN CHUYỂN MỤC ĐÍCH SỬ DỤNG ĐẤT (BỔ SUNG) 6 THÁNG CUỐI NĂM 2016 CỦA HUYỆN NGHI XUÂN</t>
  </si>
  <si>
    <t>PHỤ LỤC 2.6: DANH MỤC CÁC CÔNG TRÌNH, DỰ ÁN XIN CHUYỂN MỤC ĐÍCH SỬ DỤNG ĐẤT (BỔ SUNG) 6 THÁNG CUỐI NĂM 2016 
CỦA HUYỆN THẠCH HÀ</t>
  </si>
  <si>
    <t>PHỤ LỤC 2.7: DANH MỤC CÁC CÔNG TRÌNH, DỰ ÁN XIN CHUYỂN MỤC ĐÍCH SỬ DỤNG ĐẤT (BỔ SUNG) 6 THÁNG CUỐI NĂM 2016 
CỦA HUYỆN CẨM XUYÊN</t>
  </si>
  <si>
    <t>PHỤ LỤC 2.8: DANH MỤC CÁC CÔNG TRÌNH, DỰ ÁN XIN CHUYỂN MỤC ĐÍCH SỬ DỤNG ĐẤT (BỔ SUNG) 6 THÁNG CUỐI NĂM 2016 
CỦA HUYỆN HƯƠNG SƠN</t>
  </si>
  <si>
    <t>PHỤ LỤC 2.9: DANH MỤC CÁC CÔNG TRÌNH, DỰ ÁN XIN CHUYỂN MỤC ĐÍCH SỬ DỤNG ĐẤT (BỔ SUNG) 6 THÁNG CUỐI NĂM 2016 
CỦA HUYỆN ĐỨC THỌ</t>
  </si>
  <si>
    <t>PHỤ LỤC 2.10: DANH MỤC CÁC CÔNG TRÌNH, DỰ ÁN XIN CHUYỂN MỤC ĐÍCH SỬ DỤNG ĐẤT (BỔ SUNG) 6 THÁNG CUỐI NĂM 2016 
CỦA HUYỆN CAN LỘC</t>
  </si>
  <si>
    <t>PHỤ LỤC 2.11: DANH MỤC CÁC CÔNG TRÌNH, DỰ ÁN XIN CHUYỂN MỤC ĐÍCH SỬ DỤNG ĐẤT (BỔ SUNG) 6 THÁNG CUỐI NĂM 2016 
CỦA HUYỆN KỲ ANH</t>
  </si>
  <si>
    <t>PHỤ LỤC 2.12: DANH MỤC CÁC CÔNG TRÌNH, DỰ ÁN XIN CHUYỂN MỤC ĐÍCH SỬ DỤNG ĐẤT (BỔ SUNG) 6 THÁNG CUỐI NĂM 2016 
CỦA HUYỆN VŨ QUANG</t>
  </si>
  <si>
    <t>PHỤ LỤC 2.13: DANH MỤC CÁC CÔNG TRÌNH, DỰ ÁN XIN CHUYỂN MỤC ĐÍCH SỬ DỤNG ĐẤT (BỔ SUNG) 6 THÁNG CUỐI NĂM 2016 
CỦA HUYỆN LỘC HÀ</t>
  </si>
  <si>
    <t>ỦY BAN NHÂN DÂN TỈNH</t>
  </si>
  <si>
    <r>
      <t>(Kèm theo Tờ trình số            /UBND - NL</t>
    </r>
    <r>
      <rPr>
        <i/>
        <vertAlign val="subscript"/>
        <sz val="13"/>
        <rFont val="Times New Roman"/>
        <family val="1"/>
      </rPr>
      <t xml:space="preserve">2 </t>
    </r>
    <r>
      <rPr>
        <i/>
        <sz val="13"/>
        <rFont val="Times New Roman"/>
        <family val="1"/>
      </rPr>
      <t>ngày         /6/2016 của UBND tỉnh)</t>
    </r>
  </si>
  <si>
    <r>
      <t>(Kèm theo Tờ trình số            /UBND - NL</t>
    </r>
    <r>
      <rPr>
        <i/>
        <vertAlign val="subscript"/>
        <sz val="13"/>
        <rFont val="Times New Roman"/>
        <family val="1"/>
      </rPr>
      <t>2</t>
    </r>
    <r>
      <rPr>
        <i/>
        <sz val="13"/>
        <rFont val="Times New Roman"/>
        <family val="1"/>
      </rPr>
      <t xml:space="preserve"> ngày         /6/2016 của UBND tỉnh)</t>
    </r>
  </si>
  <si>
    <r>
      <t>(Kèm theo Tờ trình số            /UBND - NL</t>
    </r>
    <r>
      <rPr>
        <i/>
        <vertAlign val="subscript"/>
        <sz val="11"/>
        <rFont val="Times New Roman"/>
        <family val="1"/>
      </rPr>
      <t xml:space="preserve">2 </t>
    </r>
    <r>
      <rPr>
        <i/>
        <sz val="11"/>
        <rFont val="Times New Roman"/>
        <family val="1"/>
      </rPr>
      <t>ngày         /6/2016 của UBND tỉnh)</t>
    </r>
  </si>
  <si>
    <t>Văn bản số 629/UBND-TNMT ngày 29/03/2016 của UBND thành phố Hà Tĩnh</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</si>
</sst>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0.0"/>
    <numFmt numFmtId="183" formatCode="#,##0.000"/>
    <numFmt numFmtId="184" formatCode="0_);\(0\)"/>
    <numFmt numFmtId="185" formatCode="0.0_);\(0.0\)"/>
    <numFmt numFmtId="186" formatCode="0.00_);\(0.00\)"/>
    <numFmt numFmtId="187" formatCode="_(* #,##0.0_);_(* \(#,##0.0\);_(* &quot;-&quot;?_);_(@_)"/>
    <numFmt numFmtId="188" formatCode="0.000_);\(0.000\)"/>
    <numFmt numFmtId="189" formatCode="_(* #,##0_);_(* \(#,##0\);_(* &quot;-&quot;??_);_(@_)"/>
    <numFmt numFmtId="190" formatCode="_(* #,##0.00_);_(* \(#,##0.00\);_(* &quot;-&quot;&quot;?&quot;&quot;?&quot;_);_(@_)"/>
    <numFmt numFmtId="191" formatCode="[$-40C]dddd\ d\ mmmm\ yyyy"/>
    <numFmt numFmtId="192" formatCode="0;[Red]0"/>
    <numFmt numFmtId="193" formatCode="#,##0.00;[Red]#,##0.00"/>
    <numFmt numFmtId="194" formatCode="0.00;[Red]0.00"/>
  </numFmts>
  <fonts count="80">
    <font>
      <sz val="10"/>
      <name val="Arial"/>
      <family val="0"/>
    </font>
    <font>
      <u val="single"/>
      <sz val="12"/>
      <color indexed="36"/>
      <name val="Times New Roman"/>
      <family val="1"/>
    </font>
    <font>
      <b/>
      <sz val="12"/>
      <name val="Arial"/>
      <family val="2"/>
    </font>
    <font>
      <u val="single"/>
      <sz val="10"/>
      <color indexed="12"/>
      <name val="Arial"/>
      <family val="2"/>
    </font>
    <font>
      <sz val="8"/>
      <name val="Arial"/>
      <family val="2"/>
    </font>
    <font>
      <sz val="12"/>
      <name val="Times New Roman"/>
      <family val="1"/>
    </font>
    <font>
      <b/>
      <sz val="12"/>
      <name val="Times New Roman"/>
      <family val="1"/>
    </font>
    <font>
      <b/>
      <sz val="10"/>
      <name val="Times New Roman"/>
      <family val="1"/>
    </font>
    <font>
      <sz val="10"/>
      <name val="Times New Roman"/>
      <family val="1"/>
    </font>
    <font>
      <sz val="11"/>
      <name val="Times New Roman"/>
      <family val="1"/>
    </font>
    <font>
      <sz val="14"/>
      <name val="Arial"/>
      <family val="2"/>
    </font>
    <font>
      <b/>
      <sz val="11"/>
      <name val="Times New Roman"/>
      <family val="1"/>
    </font>
    <font>
      <sz val="11"/>
      <name val="Arial"/>
      <family val="2"/>
    </font>
    <font>
      <sz val="12"/>
      <name val="Arial"/>
      <family val="2"/>
    </font>
    <font>
      <b/>
      <sz val="14"/>
      <name val="Arial"/>
      <family val="2"/>
    </font>
    <font>
      <b/>
      <sz val="10"/>
      <name val="Arial"/>
      <family val="2"/>
    </font>
    <font>
      <b/>
      <sz val="13"/>
      <name val="Times New Roman"/>
      <family val="1"/>
    </font>
    <font>
      <sz val="10"/>
      <color indexed="8"/>
      <name val="Times New Roman"/>
      <family val="1"/>
    </font>
    <font>
      <sz val="8"/>
      <name val="Times New Roman"/>
      <family val="1"/>
    </font>
    <font>
      <sz val="14"/>
      <name val="Times New Roman"/>
      <family val="1"/>
    </font>
    <font>
      <b/>
      <sz val="12"/>
      <name val=".VnArial"/>
      <family val="2"/>
    </font>
    <font>
      <i/>
      <sz val="13"/>
      <name val="Times New Roman"/>
      <family val="1"/>
    </font>
    <font>
      <b/>
      <sz val="14"/>
      <name val="Times New Roman"/>
      <family val="1"/>
    </font>
    <font>
      <sz val="12"/>
      <name val=".VnArial"/>
      <family val="2"/>
    </font>
    <font>
      <sz val="10"/>
      <name val=".VnArial"/>
      <family val="2"/>
    </font>
    <font>
      <sz val="8"/>
      <name val=".VnArial"/>
      <family val="2"/>
    </font>
    <font>
      <i/>
      <sz val="11"/>
      <name val="Times New Roman"/>
      <family val="1"/>
    </font>
    <font>
      <sz val="13"/>
      <name val="Times New Roman"/>
      <family val="1"/>
    </font>
    <font>
      <sz val="11"/>
      <color indexed="8"/>
      <name val="Times New Roman"/>
      <family val="1"/>
    </font>
    <font>
      <b/>
      <sz val="11"/>
      <color indexed="8"/>
      <name val="Times New Roman"/>
      <family val="1"/>
    </font>
    <font>
      <b/>
      <sz val="11"/>
      <name val="Arial"/>
      <family val="2"/>
    </font>
    <font>
      <sz val="11"/>
      <name val=".VnArial"/>
      <family val="2"/>
    </font>
    <font>
      <b/>
      <sz val="11"/>
      <name val=".VnArial"/>
      <family val="2"/>
    </font>
    <font>
      <i/>
      <vertAlign val="subscript"/>
      <sz val="13"/>
      <name val="Times New Roman"/>
      <family val="1"/>
    </font>
    <font>
      <i/>
      <vertAlign val="subscrip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indexed="10"/>
      <name val="Times New Roman"/>
      <family val="1"/>
    </font>
    <font>
      <sz val="11"/>
      <color indexed="10"/>
      <name val=".VnArial"/>
      <family val="2"/>
    </font>
    <font>
      <b/>
      <sz val="10"/>
      <color indexed="8"/>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1"/>
      <color rgb="FFFF0000"/>
      <name val="Times New Roman"/>
      <family val="1"/>
    </font>
    <font>
      <sz val="10"/>
      <color theme="1"/>
      <name val="Times New Roman"/>
      <family val="1"/>
    </font>
    <font>
      <sz val="11"/>
      <color rgb="FFFF0000"/>
      <name val=".VnArial"/>
      <family val="2"/>
    </font>
    <font>
      <b/>
      <sz val="12"/>
      <color theme="1"/>
      <name val="Times New Roman"/>
      <family val="1"/>
    </font>
    <font>
      <b/>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1" fillId="0" borderId="0" applyNumberFormat="0" applyFill="0" applyBorder="0" applyAlignment="0" applyProtection="0"/>
    <xf numFmtId="0" fontId="63"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29" borderId="1" applyNumberFormat="0" applyAlignment="0" applyProtection="0"/>
    <xf numFmtId="0" fontId="68" fillId="0" borderId="8" applyNumberFormat="0" applyFill="0" applyAlignment="0" applyProtection="0"/>
    <xf numFmtId="0" fontId="69" fillId="30" borderId="0" applyNumberFormat="0" applyBorder="0" applyAlignment="0" applyProtection="0"/>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31" borderId="9" applyNumberFormat="0" applyFont="0" applyAlignment="0" applyProtection="0"/>
    <xf numFmtId="0" fontId="70" fillId="26" borderId="10"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11" applyNumberFormat="0" applyFill="0" applyAlignment="0" applyProtection="0"/>
    <xf numFmtId="0" fontId="73" fillId="0" borderId="0" applyNumberFormat="0" applyFill="0" applyBorder="0" applyAlignment="0" applyProtection="0"/>
  </cellStyleXfs>
  <cellXfs count="346">
    <xf numFmtId="0" fontId="0" fillId="0" borderId="0" xfId="0" applyAlignment="1">
      <alignment/>
    </xf>
    <xf numFmtId="0" fontId="10"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2" fillId="0" borderId="0" xfId="0" applyFont="1" applyFill="1" applyAlignment="1">
      <alignment/>
    </xf>
    <xf numFmtId="0" fontId="0" fillId="0" borderId="0" xfId="0" applyAlignment="1">
      <alignment/>
    </xf>
    <xf numFmtId="0" fontId="14" fillId="0" borderId="0" xfId="0" applyFont="1" applyFill="1" applyAlignment="1">
      <alignment/>
    </xf>
    <xf numFmtId="0" fontId="5" fillId="0" borderId="0" xfId="0" applyFont="1" applyFill="1" applyAlignment="1">
      <alignment horizontal="center" vertical="center"/>
    </xf>
    <xf numFmtId="0" fontId="0" fillId="0" borderId="0" xfId="0" applyFont="1" applyFill="1" applyAlignment="1">
      <alignment horizontal="left"/>
    </xf>
    <xf numFmtId="0" fontId="0"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right"/>
    </xf>
    <xf numFmtId="1"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0" fillId="0" borderId="0" xfId="0" applyFont="1" applyFill="1" applyBorder="1" applyAlignment="1">
      <alignment/>
    </xf>
    <xf numFmtId="0" fontId="16" fillId="0" borderId="0" xfId="0" applyFont="1" applyFill="1" applyAlignment="1">
      <alignment/>
    </xf>
    <xf numFmtId="0" fontId="0" fillId="0" borderId="0" xfId="0" applyFill="1" applyAlignment="1">
      <alignment/>
    </xf>
    <xf numFmtId="0" fontId="16" fillId="0" borderId="0" xfId="0" applyFont="1" applyFill="1" applyAlignment="1">
      <alignment horizontal="center"/>
    </xf>
    <xf numFmtId="1" fontId="6" fillId="0" borderId="0" xfId="0" applyNumberFormat="1" applyFont="1" applyFill="1" applyBorder="1" applyAlignment="1">
      <alignment horizontal="center" vertical="center"/>
    </xf>
    <xf numFmtId="0" fontId="6" fillId="0" borderId="0" xfId="0" applyFont="1" applyFill="1" applyBorder="1" applyAlignment="1">
      <alignment horizontal="center"/>
    </xf>
    <xf numFmtId="4" fontId="6"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4" fontId="5" fillId="0" borderId="0" xfId="0" applyNumberFormat="1" applyFont="1" applyFill="1" applyBorder="1" applyAlignment="1">
      <alignment horizont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xf>
    <xf numFmtId="4" fontId="5" fillId="0" borderId="0" xfId="0" applyNumberFormat="1" applyFont="1" applyFill="1" applyBorder="1" applyAlignment="1">
      <alignment horizontal="center" vertical="center" wrapText="1"/>
    </xf>
    <xf numFmtId="0" fontId="0" fillId="0" borderId="0" xfId="0" applyFont="1" applyFill="1" applyBorder="1" applyAlignment="1">
      <alignment horizontal="left"/>
    </xf>
    <xf numFmtId="0" fontId="0" fillId="0" borderId="0" xfId="0" applyFill="1" applyAlignment="1">
      <alignment horizontal="center"/>
    </xf>
    <xf numFmtId="0" fontId="0" fillId="0" borderId="0" xfId="0" applyFont="1" applyFill="1" applyBorder="1" applyAlignment="1">
      <alignment horizontal="center"/>
    </xf>
    <xf numFmtId="2" fontId="15" fillId="0" borderId="0" xfId="0" applyNumberFormat="1" applyFont="1" applyFill="1" applyAlignment="1">
      <alignment/>
    </xf>
    <xf numFmtId="0" fontId="9" fillId="0" borderId="0" xfId="0" applyFont="1" applyAlignment="1">
      <alignment/>
    </xf>
    <xf numFmtId="2" fontId="8"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184" fontId="18" fillId="0" borderId="12" xfId="0" applyNumberFormat="1" applyFont="1" applyBorder="1" applyAlignment="1">
      <alignment horizontal="center" vertical="center" wrapText="1"/>
    </xf>
    <xf numFmtId="0" fontId="4" fillId="0" borderId="0" xfId="0" applyFont="1" applyFill="1" applyAlignment="1">
      <alignment/>
    </xf>
    <xf numFmtId="0" fontId="7"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2" fontId="8" fillId="0" borderId="12" xfId="0" applyNumberFormat="1" applyFont="1" applyFill="1" applyBorder="1" applyAlignment="1">
      <alignment horizontal="center" vertical="center"/>
    </xf>
    <xf numFmtId="0" fontId="9" fillId="0" borderId="0" xfId="0" applyFont="1" applyAlignment="1">
      <alignment horizontal="left"/>
    </xf>
    <xf numFmtId="0" fontId="19" fillId="0" borderId="0" xfId="0" applyFont="1" applyAlignment="1">
      <alignment/>
    </xf>
    <xf numFmtId="0" fontId="4" fillId="0" borderId="0" xfId="0" applyFont="1" applyAlignment="1">
      <alignment/>
    </xf>
    <xf numFmtId="0" fontId="20" fillId="0" borderId="0" xfId="0" applyFont="1" applyAlignment="1">
      <alignment/>
    </xf>
    <xf numFmtId="0" fontId="20" fillId="0" borderId="0" xfId="0" applyFont="1" applyAlignment="1">
      <alignment horizontal="center"/>
    </xf>
    <xf numFmtId="0" fontId="0" fillId="0" borderId="0" xfId="0" applyAlignment="1">
      <alignment horizontal="left"/>
    </xf>
    <xf numFmtId="0" fontId="9" fillId="0" borderId="0" xfId="0" applyFont="1" applyFill="1" applyAlignment="1">
      <alignment/>
    </xf>
    <xf numFmtId="0" fontId="5" fillId="0" borderId="0" xfId="0" applyFont="1" applyAlignment="1">
      <alignment/>
    </xf>
    <xf numFmtId="0" fontId="19" fillId="0" borderId="0" xfId="0" applyFont="1" applyFill="1" applyAlignment="1">
      <alignment/>
    </xf>
    <xf numFmtId="0" fontId="19" fillId="0" borderId="0" xfId="0" applyFont="1" applyFill="1" applyAlignment="1">
      <alignment horizontal="center"/>
    </xf>
    <xf numFmtId="0" fontId="9" fillId="0" borderId="0" xfId="0" applyNumberFormat="1" applyFont="1" applyFill="1" applyBorder="1" applyAlignment="1">
      <alignment/>
    </xf>
    <xf numFmtId="2" fontId="0" fillId="0" borderId="0" xfId="60" applyNumberFormat="1" applyFont="1" applyFill="1">
      <alignment/>
      <protection/>
    </xf>
    <xf numFmtId="0" fontId="0" fillId="0" borderId="0" xfId="60" applyFont="1" applyFill="1">
      <alignment/>
      <protection/>
    </xf>
    <xf numFmtId="0" fontId="0" fillId="0" borderId="0" xfId="60" applyFont="1" applyFill="1" applyAlignment="1">
      <alignment horizontal="left"/>
      <protection/>
    </xf>
    <xf numFmtId="0" fontId="4" fillId="0" borderId="0" xfId="60" applyFont="1" applyFill="1">
      <alignment/>
      <protection/>
    </xf>
    <xf numFmtId="184" fontId="18" fillId="0" borderId="0" xfId="60" applyNumberFormat="1" applyFont="1" applyBorder="1" applyAlignment="1">
      <alignment horizontal="center" vertical="center" wrapText="1"/>
      <protection/>
    </xf>
    <xf numFmtId="2" fontId="18" fillId="0" borderId="0" xfId="60" applyNumberFormat="1" applyFont="1" applyBorder="1" applyAlignment="1">
      <alignment horizontal="center" vertical="center" wrapText="1"/>
      <protection/>
    </xf>
    <xf numFmtId="0" fontId="6" fillId="0" borderId="0" xfId="60" applyFont="1" applyFill="1" applyAlignment="1">
      <alignment horizontal="left"/>
      <protection/>
    </xf>
    <xf numFmtId="0" fontId="6" fillId="0" borderId="0" xfId="60" applyFont="1" applyFill="1">
      <alignment/>
      <protection/>
    </xf>
    <xf numFmtId="2" fontId="6" fillId="0" borderId="0" xfId="60" applyNumberFormat="1" applyFont="1" applyFill="1">
      <alignment/>
      <protection/>
    </xf>
    <xf numFmtId="0" fontId="5" fillId="0" borderId="0" xfId="60" applyFont="1" applyFill="1">
      <alignment/>
      <protection/>
    </xf>
    <xf numFmtId="0" fontId="15" fillId="0" borderId="0" xfId="60" applyFont="1" applyFill="1" applyAlignment="1">
      <alignment horizontal="left"/>
      <protection/>
    </xf>
    <xf numFmtId="0" fontId="15" fillId="0" borderId="0" xfId="60" applyFont="1" applyFill="1">
      <alignment/>
      <protection/>
    </xf>
    <xf numFmtId="2" fontId="15" fillId="0" borderId="0" xfId="60" applyNumberFormat="1" applyFont="1" applyFill="1">
      <alignment/>
      <protection/>
    </xf>
    <xf numFmtId="49" fontId="18" fillId="0" borderId="12" xfId="0" applyNumberFormat="1" applyFont="1" applyFill="1" applyBorder="1" applyAlignment="1">
      <alignment horizontal="center" vertical="center"/>
    </xf>
    <xf numFmtId="0" fontId="18" fillId="0" borderId="0" xfId="0" applyFont="1" applyAlignment="1">
      <alignment/>
    </xf>
    <xf numFmtId="0" fontId="8" fillId="0" borderId="12" xfId="0" applyFont="1" applyBorder="1" applyAlignment="1">
      <alignment horizontal="left" vertical="center" wrapText="1"/>
    </xf>
    <xf numFmtId="0" fontId="9" fillId="0" borderId="0" xfId="0" applyFont="1" applyAlignment="1">
      <alignment horizontal="center"/>
    </xf>
    <xf numFmtId="0" fontId="8" fillId="0" borderId="12" xfId="0" applyFont="1" applyFill="1" applyBorder="1" applyAlignment="1">
      <alignment vertical="center" wrapText="1"/>
    </xf>
    <xf numFmtId="184" fontId="8" fillId="0" borderId="12" xfId="0" applyNumberFormat="1" applyFont="1" applyBorder="1" applyAlignment="1">
      <alignment horizontal="left" vertical="center" wrapText="1"/>
    </xf>
    <xf numFmtId="0" fontId="8" fillId="0" borderId="12" xfId="0" applyFont="1" applyBorder="1" applyAlignment="1">
      <alignment vertical="center" wrapText="1"/>
    </xf>
    <xf numFmtId="0" fontId="8" fillId="0" borderId="12" xfId="0" applyFont="1" applyFill="1" applyBorder="1" applyAlignment="1">
      <alignment horizontal="justify" vertical="center" wrapText="1"/>
    </xf>
    <xf numFmtId="0" fontId="6" fillId="0" borderId="0" xfId="0" applyFont="1" applyFill="1" applyBorder="1" applyAlignment="1">
      <alignment vertical="center" wrapText="1"/>
    </xf>
    <xf numFmtId="2" fontId="7" fillId="0" borderId="12" xfId="0" applyNumberFormat="1" applyFont="1" applyBorder="1" applyAlignment="1">
      <alignment horizontal="center" vertical="center" wrapText="1"/>
    </xf>
    <xf numFmtId="2" fontId="7" fillId="0" borderId="12" xfId="0" applyNumberFormat="1" applyFont="1" applyFill="1" applyBorder="1" applyAlignment="1">
      <alignment horizontal="center" vertical="center" wrapText="1"/>
    </xf>
    <xf numFmtId="184" fontId="8" fillId="0" borderId="12" xfId="0" applyNumberFormat="1" applyFont="1" applyFill="1" applyBorder="1" applyAlignment="1">
      <alignment horizontal="left" vertical="center" wrapText="1"/>
    </xf>
    <xf numFmtId="0" fontId="8" fillId="0" borderId="12" xfId="60" applyFont="1" applyFill="1" applyBorder="1" applyAlignment="1">
      <alignment horizontal="left" vertical="center" wrapText="1"/>
      <protection/>
    </xf>
    <xf numFmtId="184" fontId="8" fillId="0" borderId="12" xfId="0" applyNumberFormat="1" applyFont="1" applyBorder="1" applyAlignment="1">
      <alignment horizontal="center" vertical="center" wrapText="1"/>
    </xf>
    <xf numFmtId="184" fontId="18" fillId="0" borderId="12" xfId="0" applyNumberFormat="1" applyFont="1" applyBorder="1" applyAlignment="1">
      <alignment horizontal="right" vertical="center" wrapText="1"/>
    </xf>
    <xf numFmtId="186" fontId="8" fillId="0" borderId="12" xfId="0" applyNumberFormat="1" applyFont="1" applyFill="1" applyBorder="1" applyAlignment="1">
      <alignment horizontal="center" vertical="center" wrapText="1"/>
    </xf>
    <xf numFmtId="0" fontId="18" fillId="0" borderId="0" xfId="0" applyNumberFormat="1" applyFont="1" applyFill="1" applyBorder="1" applyAlignment="1">
      <alignment/>
    </xf>
    <xf numFmtId="0" fontId="18" fillId="0" borderId="0" xfId="0" applyFont="1" applyFill="1" applyAlignment="1">
      <alignment/>
    </xf>
    <xf numFmtId="0" fontId="9" fillId="0" borderId="0" xfId="0" applyNumberFormat="1" applyFont="1" applyFill="1" applyBorder="1" applyAlignment="1">
      <alignment horizontal="center"/>
    </xf>
    <xf numFmtId="0" fontId="7" fillId="0" borderId="12" xfId="60" applyFont="1" applyFill="1" applyBorder="1" applyAlignment="1">
      <alignment horizontal="center" vertical="center" wrapText="1"/>
      <protection/>
    </xf>
    <xf numFmtId="2" fontId="7" fillId="0" borderId="12" xfId="60" applyNumberFormat="1" applyFont="1" applyFill="1" applyBorder="1" applyAlignment="1">
      <alignment horizontal="center" vertical="center" wrapText="1"/>
      <protection/>
    </xf>
    <xf numFmtId="184" fontId="18" fillId="0" borderId="12" xfId="60" applyNumberFormat="1" applyFont="1" applyBorder="1" applyAlignment="1">
      <alignment horizontal="center" vertical="center" wrapText="1"/>
      <protection/>
    </xf>
    <xf numFmtId="2" fontId="18" fillId="0" borderId="12" xfId="60" applyNumberFormat="1" applyFont="1" applyBorder="1" applyAlignment="1">
      <alignment horizontal="center" vertical="center" wrapText="1"/>
      <protection/>
    </xf>
    <xf numFmtId="0" fontId="15" fillId="0" borderId="0" xfId="0" applyFont="1" applyFill="1" applyAlignment="1">
      <alignment/>
    </xf>
    <xf numFmtId="0" fontId="8" fillId="0" borderId="0" xfId="0" applyFont="1" applyFill="1" applyAlignment="1">
      <alignment horizontal="center" vertical="center"/>
    </xf>
    <xf numFmtId="0" fontId="8" fillId="0" borderId="0" xfId="0" applyFont="1" applyFill="1" applyAlignment="1">
      <alignment horizontal="left"/>
    </xf>
    <xf numFmtId="0" fontId="9" fillId="0" borderId="0" xfId="0" applyFont="1" applyFill="1" applyAlignment="1">
      <alignment horizontal="center" vertical="center"/>
    </xf>
    <xf numFmtId="0" fontId="19" fillId="0" borderId="0" xfId="0" applyFont="1" applyFill="1" applyBorder="1" applyAlignment="1">
      <alignment/>
    </xf>
    <xf numFmtId="0" fontId="5" fillId="0" borderId="0" xfId="0" applyFont="1" applyFill="1" applyAlignment="1">
      <alignment/>
    </xf>
    <xf numFmtId="0" fontId="5" fillId="0" borderId="0" xfId="0" applyFont="1" applyFill="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right"/>
    </xf>
    <xf numFmtId="0" fontId="74" fillId="0" borderId="0" xfId="0" applyFont="1" applyFill="1" applyAlignment="1">
      <alignment horizontal="left" vertical="center" wrapText="1"/>
    </xf>
    <xf numFmtId="0" fontId="75" fillId="0" borderId="0" xfId="0" applyNumberFormat="1" applyFont="1" applyFill="1" applyBorder="1" applyAlignment="1">
      <alignment/>
    </xf>
    <xf numFmtId="0" fontId="7"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Alignment="1">
      <alignment horizontal="center"/>
    </xf>
    <xf numFmtId="1" fontId="8"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60" applyFont="1" applyFill="1" applyBorder="1" applyAlignment="1">
      <alignment horizontal="left" vertical="center" wrapText="1"/>
      <protection/>
    </xf>
    <xf numFmtId="0" fontId="8" fillId="0" borderId="12" xfId="59" applyFont="1" applyFill="1" applyBorder="1" applyAlignment="1">
      <alignment horizontal="center" vertical="center" wrapText="1"/>
      <protection/>
    </xf>
    <xf numFmtId="0" fontId="8" fillId="0" borderId="12" xfId="0" applyFont="1" applyFill="1" applyBorder="1" applyAlignment="1">
      <alignment horizontal="center" vertical="center"/>
    </xf>
    <xf numFmtId="0" fontId="8" fillId="0" borderId="12" xfId="59" applyFont="1" applyFill="1" applyBorder="1" applyAlignment="1">
      <alignment horizontal="left" vertical="center" wrapText="1"/>
      <protection/>
    </xf>
    <xf numFmtId="2" fontId="8" fillId="0" borderId="12" xfId="0" applyNumberFormat="1" applyFont="1" applyFill="1" applyBorder="1" applyAlignment="1">
      <alignment horizontal="center" vertical="center" wrapText="1"/>
    </xf>
    <xf numFmtId="184" fontId="18" fillId="0" borderId="12" xfId="0" applyNumberFormat="1" applyFont="1" applyBorder="1" applyAlignment="1">
      <alignment horizontal="center" vertical="center" wrapText="1"/>
    </xf>
    <xf numFmtId="184" fontId="18" fillId="0" borderId="12" xfId="0" applyNumberFormat="1" applyFont="1" applyFill="1" applyBorder="1" applyAlignment="1">
      <alignment horizontal="center" vertical="center" wrapText="1"/>
    </xf>
    <xf numFmtId="0" fontId="18" fillId="0" borderId="0" xfId="0" applyFont="1" applyFill="1" applyAlignment="1">
      <alignment horizontal="center"/>
    </xf>
    <xf numFmtId="1" fontId="22" fillId="0" borderId="0" xfId="0" applyNumberFormat="1" applyFont="1" applyFill="1" applyBorder="1" applyAlignment="1">
      <alignment horizontal="center" vertical="center"/>
    </xf>
    <xf numFmtId="0" fontId="22" fillId="0" borderId="0" xfId="0" applyFont="1" applyFill="1" applyAlignment="1">
      <alignment/>
    </xf>
    <xf numFmtId="0" fontId="22" fillId="0" borderId="0" xfId="0" applyFont="1" applyFill="1" applyAlignment="1">
      <alignment horizontal="center"/>
    </xf>
    <xf numFmtId="0" fontId="22" fillId="0" borderId="0" xfId="0" applyFont="1" applyFill="1" applyAlignment="1">
      <alignment horizontal="center" vertical="center"/>
    </xf>
    <xf numFmtId="0" fontId="22" fillId="0" borderId="0" xfId="0" applyFont="1" applyFill="1" applyBorder="1" applyAlignment="1">
      <alignment/>
    </xf>
    <xf numFmtId="0" fontId="11" fillId="0" borderId="0" xfId="0" applyNumberFormat="1" applyFont="1" applyFill="1" applyBorder="1" applyAlignment="1">
      <alignment horizontal="center"/>
    </xf>
    <xf numFmtId="0" fontId="8" fillId="0" borderId="12" xfId="0" applyNumberFormat="1" applyFont="1" applyFill="1" applyBorder="1" applyAlignment="1">
      <alignment horizontal="left" vertical="center" wrapText="1"/>
    </xf>
    <xf numFmtId="0" fontId="6" fillId="0" borderId="0" xfId="0" applyFont="1" applyAlignment="1">
      <alignment/>
    </xf>
    <xf numFmtId="0" fontId="9" fillId="0" borderId="0" xfId="0" applyNumberFormat="1" applyFont="1" applyFill="1" applyBorder="1" applyAlignment="1">
      <alignment vertical="center" wrapText="1"/>
    </xf>
    <xf numFmtId="0" fontId="9" fillId="0" borderId="0" xfId="0" applyFont="1" applyFill="1" applyAlignment="1">
      <alignment vertical="center" wrapText="1"/>
    </xf>
    <xf numFmtId="0" fontId="6" fillId="0" borderId="0" xfId="0" applyFont="1" applyFill="1" applyAlignment="1">
      <alignment wrapText="1"/>
    </xf>
    <xf numFmtId="0" fontId="9" fillId="0" borderId="0" xfId="0" applyFont="1" applyAlignment="1">
      <alignment wrapText="1"/>
    </xf>
    <xf numFmtId="2" fontId="8" fillId="0" borderId="12" xfId="0" applyNumberFormat="1" applyFont="1" applyBorder="1" applyAlignment="1">
      <alignment horizontal="center" vertical="center" wrapText="1"/>
    </xf>
    <xf numFmtId="0" fontId="75" fillId="0" borderId="0" xfId="0" applyFont="1" applyAlignment="1">
      <alignment wrapText="1"/>
    </xf>
    <xf numFmtId="0" fontId="11" fillId="0" borderId="0" xfId="0" applyFont="1" applyAlignment="1">
      <alignment wrapText="1"/>
    </xf>
    <xf numFmtId="0" fontId="8" fillId="0" borderId="12" xfId="0" applyFont="1" applyFill="1" applyBorder="1" applyAlignment="1">
      <alignment vertical="center" wrapText="1"/>
    </xf>
    <xf numFmtId="2" fontId="8" fillId="0" borderId="12" xfId="0" applyNumberFormat="1" applyFont="1" applyFill="1" applyBorder="1" applyAlignment="1">
      <alignment vertical="center" wrapText="1"/>
    </xf>
    <xf numFmtId="0" fontId="9" fillId="0" borderId="0" xfId="0" applyNumberFormat="1" applyFont="1" applyFill="1" applyBorder="1" applyAlignment="1">
      <alignment horizontal="left"/>
    </xf>
    <xf numFmtId="0" fontId="15" fillId="0" borderId="0" xfId="0" applyFont="1" applyFill="1" applyAlignment="1">
      <alignment vertical="center" wrapText="1"/>
    </xf>
    <xf numFmtId="0" fontId="0" fillId="0" borderId="0" xfId="0" applyFont="1" applyFill="1" applyAlignment="1">
      <alignment vertical="center" wrapText="1"/>
    </xf>
    <xf numFmtId="184" fontId="18" fillId="0" borderId="12" xfId="0" applyNumberFormat="1" applyFont="1" applyBorder="1" applyAlignment="1">
      <alignment horizontal="left" vertical="center"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2" fontId="8" fillId="0" borderId="12" xfId="0" applyNumberFormat="1" applyFont="1" applyFill="1" applyBorder="1" applyAlignment="1">
      <alignment horizontal="left" vertical="center" wrapText="1"/>
    </xf>
    <xf numFmtId="0" fontId="8" fillId="0" borderId="12" xfId="59" applyFont="1" applyFill="1" applyBorder="1" applyAlignment="1">
      <alignment horizontal="center" vertical="center" wrapText="1"/>
      <protection/>
    </xf>
    <xf numFmtId="186" fontId="7" fillId="0" borderId="0" xfId="0" applyNumberFormat="1" applyFont="1" applyAlignment="1">
      <alignment/>
    </xf>
    <xf numFmtId="0" fontId="8" fillId="0" borderId="0" xfId="0" applyFont="1" applyAlignment="1">
      <alignment vertical="center" wrapText="1"/>
    </xf>
    <xf numFmtId="0" fontId="24" fillId="0" borderId="0" xfId="0" applyFont="1" applyFill="1" applyAlignment="1">
      <alignment wrapText="1"/>
    </xf>
    <xf numFmtId="2" fontId="15" fillId="0" borderId="0" xfId="0" applyNumberFormat="1" applyFont="1" applyFill="1" applyAlignment="1">
      <alignment horizontal="center"/>
    </xf>
    <xf numFmtId="0" fontId="15" fillId="0" borderId="0" xfId="0" applyFont="1" applyFill="1" applyAlignment="1">
      <alignment horizontal="center"/>
    </xf>
    <xf numFmtId="1" fontId="7" fillId="0" borderId="12" xfId="0" applyNumberFormat="1" applyFont="1" applyFill="1" applyBorder="1" applyAlignment="1">
      <alignment horizontal="center" vertical="center" wrapText="1"/>
    </xf>
    <xf numFmtId="2" fontId="7" fillId="0" borderId="12" xfId="0" applyNumberFormat="1" applyFont="1" applyFill="1" applyBorder="1" applyAlignment="1">
      <alignment horizontal="center"/>
    </xf>
    <xf numFmtId="0" fontId="0" fillId="0" borderId="0" xfId="0" applyFont="1" applyFill="1" applyAlignment="1">
      <alignment/>
    </xf>
    <xf numFmtId="184" fontId="8" fillId="0" borderId="12" xfId="0" applyNumberFormat="1" applyFont="1" applyFill="1" applyBorder="1" applyAlignment="1">
      <alignment horizontal="center" vertical="center" wrapText="1"/>
    </xf>
    <xf numFmtId="2" fontId="18" fillId="0" borderId="12" xfId="0" applyNumberFormat="1" applyFont="1" applyFill="1" applyBorder="1" applyAlignment="1">
      <alignment horizontal="center" vertical="center"/>
    </xf>
    <xf numFmtId="2" fontId="14" fillId="0" borderId="0" xfId="0" applyNumberFormat="1" applyFont="1" applyFill="1" applyAlignment="1">
      <alignment/>
    </xf>
    <xf numFmtId="0" fontId="0" fillId="0" borderId="12" xfId="0" applyFont="1" applyFill="1" applyBorder="1" applyAlignment="1">
      <alignment/>
    </xf>
    <xf numFmtId="0" fontId="76" fillId="0" borderId="12" xfId="0" applyFont="1" applyBorder="1" applyAlignment="1">
      <alignment horizontal="center" vertical="center" wrapText="1"/>
    </xf>
    <xf numFmtId="0" fontId="8" fillId="0" borderId="12" xfId="0" applyNumberFormat="1" applyFont="1" applyFill="1" applyBorder="1" applyAlignment="1">
      <alignment vertical="center" wrapText="1"/>
    </xf>
    <xf numFmtId="0" fontId="76" fillId="0" borderId="12" xfId="0" applyFont="1" applyBorder="1" applyAlignment="1">
      <alignment vertical="center" wrapText="1"/>
    </xf>
    <xf numFmtId="0" fontId="8" fillId="0" borderId="12" xfId="0" applyFont="1" applyBorder="1" applyAlignment="1">
      <alignment horizontal="center" vertical="center" wrapText="1"/>
    </xf>
    <xf numFmtId="186" fontId="8" fillId="0" borderId="12" xfId="0" applyNumberFormat="1" applyFont="1" applyBorder="1" applyAlignment="1">
      <alignment horizontal="center" vertical="center" wrapText="1"/>
    </xf>
    <xf numFmtId="184" fontId="8" fillId="0" borderId="12" xfId="0" applyNumberFormat="1" applyFont="1" applyBorder="1" applyAlignment="1">
      <alignment horizontal="justify" vertical="center" wrapText="1"/>
    </xf>
    <xf numFmtId="0" fontId="8" fillId="0" borderId="12" xfId="0" applyNumberFormat="1" applyFont="1" applyBorder="1" applyAlignment="1">
      <alignment horizontal="center" vertical="center" wrapText="1"/>
    </xf>
    <xf numFmtId="0" fontId="17" fillId="0" borderId="12" xfId="0" applyFont="1" applyBorder="1" applyAlignment="1">
      <alignment horizontal="left" vertical="center" wrapText="1"/>
    </xf>
    <xf numFmtId="2" fontId="17" fillId="0" borderId="12" xfId="0" applyNumberFormat="1" applyFont="1" applyFill="1" applyBorder="1" applyAlignment="1">
      <alignment horizontal="center" vertical="center"/>
    </xf>
    <xf numFmtId="2" fontId="17" fillId="0" borderId="12" xfId="0" applyNumberFormat="1" applyFont="1" applyBorder="1" applyAlignment="1">
      <alignment horizontal="center" vertical="center"/>
    </xf>
    <xf numFmtId="0" fontId="17" fillId="0" borderId="12" xfId="0" applyFont="1" applyBorder="1" applyAlignment="1">
      <alignment horizontal="center" vertical="center"/>
    </xf>
    <xf numFmtId="0" fontId="17" fillId="0" borderId="12" xfId="0" applyFont="1" applyBorder="1" applyAlignment="1">
      <alignment horizontal="center" vertical="center" wrapText="1"/>
    </xf>
    <xf numFmtId="4" fontId="17" fillId="0" borderId="12" xfId="0" applyNumberFormat="1" applyFont="1" applyFill="1" applyBorder="1" applyAlignment="1">
      <alignment horizontal="center" vertical="center"/>
    </xf>
    <xf numFmtId="0" fontId="8" fillId="0" borderId="12" xfId="0" applyNumberFormat="1" applyFont="1" applyBorder="1" applyAlignment="1" quotePrefix="1">
      <alignment horizontal="center" vertical="center" wrapText="1"/>
    </xf>
    <xf numFmtId="194" fontId="17" fillId="0" borderId="12" xfId="0" applyNumberFormat="1" applyFont="1" applyFill="1" applyBorder="1" applyAlignment="1">
      <alignment horizontal="center" vertical="center"/>
    </xf>
    <xf numFmtId="194" fontId="17" fillId="0" borderId="12" xfId="0" applyNumberFormat="1" applyFont="1" applyBorder="1" applyAlignment="1">
      <alignment horizontal="center" vertical="center"/>
    </xf>
    <xf numFmtId="2" fontId="8" fillId="0" borderId="12" xfId="0" applyNumberFormat="1" applyFont="1" applyFill="1" applyBorder="1" applyAlignment="1">
      <alignment horizontal="center" vertical="center"/>
    </xf>
    <xf numFmtId="2" fontId="7" fillId="0" borderId="12" xfId="60" applyNumberFormat="1" applyFont="1" applyFill="1" applyBorder="1" applyAlignment="1">
      <alignment horizontal="center" vertical="center"/>
      <protection/>
    </xf>
    <xf numFmtId="2" fontId="8" fillId="0" borderId="12" xfId="60" applyNumberFormat="1" applyFont="1" applyFill="1" applyBorder="1" applyAlignment="1">
      <alignment horizontal="center" vertical="center"/>
      <protection/>
    </xf>
    <xf numFmtId="2" fontId="7" fillId="0" borderId="12" xfId="0" applyNumberFormat="1" applyFont="1" applyFill="1" applyBorder="1" applyAlignment="1">
      <alignment horizontal="center" vertical="center"/>
    </xf>
    <xf numFmtId="0" fontId="9" fillId="0" borderId="0" xfId="0" applyFont="1" applyFill="1" applyAlignment="1">
      <alignment/>
    </xf>
    <xf numFmtId="0" fontId="28" fillId="0" borderId="12" xfId="0" applyFont="1" applyFill="1" applyBorder="1" applyAlignment="1">
      <alignment horizontal="left" vertical="center" wrapText="1"/>
    </xf>
    <xf numFmtId="4" fontId="28" fillId="0" borderId="12" xfId="0" applyNumberFormat="1" applyFont="1" applyFill="1" applyBorder="1" applyAlignment="1">
      <alignment horizontal="left" vertical="center" wrapText="1"/>
    </xf>
    <xf numFmtId="0" fontId="9" fillId="0" borderId="12" xfId="0" applyFont="1" applyBorder="1" applyAlignment="1">
      <alignment horizontal="left" vertical="center" wrapText="1"/>
    </xf>
    <xf numFmtId="49" fontId="9" fillId="0" borderId="12" xfId="0" applyNumberFormat="1" applyFont="1" applyFill="1" applyBorder="1" applyAlignment="1">
      <alignment horizontal="center" vertical="center"/>
    </xf>
    <xf numFmtId="0" fontId="5" fillId="32" borderId="12" xfId="61" applyFont="1" applyFill="1" applyBorder="1" applyAlignment="1">
      <alignment horizontal="left" vertical="center" wrapText="1"/>
      <protection/>
    </xf>
    <xf numFmtId="2" fontId="9" fillId="0" borderId="12" xfId="0" applyNumberFormat="1" applyFont="1" applyFill="1" applyBorder="1" applyAlignment="1">
      <alignment horizontal="center" vertical="center"/>
    </xf>
    <xf numFmtId="0" fontId="5" fillId="32" borderId="12" xfId="63" applyFont="1" applyFill="1" applyBorder="1" applyAlignment="1">
      <alignment horizontal="center" vertical="center" wrapText="1"/>
      <protection/>
    </xf>
    <xf numFmtId="0" fontId="11" fillId="0" borderId="12" xfId="0" applyFont="1" applyFill="1" applyBorder="1" applyAlignment="1">
      <alignment horizontal="center" vertical="center" wrapText="1"/>
    </xf>
    <xf numFmtId="2" fontId="9" fillId="0" borderId="12" xfId="0" applyNumberFormat="1" applyFont="1" applyFill="1" applyBorder="1" applyAlignment="1">
      <alignment horizontal="center" vertical="center" wrapText="1"/>
    </xf>
    <xf numFmtId="184" fontId="8" fillId="0" borderId="12" xfId="60" applyNumberFormat="1" applyFont="1" applyFill="1" applyBorder="1" applyAlignment="1">
      <alignment horizontal="left" vertical="center" wrapText="1"/>
      <protection/>
    </xf>
    <xf numFmtId="184" fontId="9" fillId="0" borderId="12" xfId="0" applyNumberFormat="1" applyFont="1" applyBorder="1" applyAlignment="1">
      <alignment horizontal="left" vertical="center" wrapText="1"/>
    </xf>
    <xf numFmtId="186" fontId="9" fillId="0" borderId="12" xfId="0" applyNumberFormat="1" applyFont="1" applyBorder="1" applyAlignment="1">
      <alignment horizontal="center" vertical="center" wrapText="1"/>
    </xf>
    <xf numFmtId="184" fontId="76" fillId="0" borderId="12" xfId="0" applyNumberFormat="1" applyFont="1" applyBorder="1" applyAlignment="1">
      <alignment horizontal="left" vertical="center" wrapText="1"/>
    </xf>
    <xf numFmtId="0" fontId="12" fillId="0" borderId="0" xfId="0" applyFont="1" applyAlignment="1">
      <alignment vertical="center" wrapText="1"/>
    </xf>
    <xf numFmtId="0" fontId="30" fillId="0" borderId="0" xfId="0" applyFont="1" applyAlignment="1">
      <alignment vertical="center" wrapText="1"/>
    </xf>
    <xf numFmtId="4" fontId="28" fillId="0" borderId="12" xfId="60" applyNumberFormat="1" applyFont="1" applyFill="1" applyBorder="1" applyAlignment="1">
      <alignment horizontal="left" vertical="center" wrapText="1"/>
      <protection/>
    </xf>
    <xf numFmtId="0" fontId="31" fillId="0" borderId="0" xfId="0" applyFont="1" applyAlignment="1">
      <alignment wrapText="1"/>
    </xf>
    <xf numFmtId="4" fontId="28" fillId="0" borderId="12" xfId="0" applyNumberFormat="1" applyFont="1" applyFill="1" applyBorder="1" applyAlignment="1">
      <alignment horizontal="center" vertical="center" wrapText="1"/>
    </xf>
    <xf numFmtId="4" fontId="28" fillId="0" borderId="12" xfId="0" applyNumberFormat="1" applyFont="1" applyBorder="1" applyAlignment="1">
      <alignment horizontal="center" vertical="center" wrapText="1"/>
    </xf>
    <xf numFmtId="4" fontId="28" fillId="0" borderId="12" xfId="0" applyNumberFormat="1" applyFont="1" applyBorder="1" applyAlignment="1">
      <alignment horizontal="left" vertical="center" wrapText="1"/>
    </xf>
    <xf numFmtId="4" fontId="11" fillId="0" borderId="12" xfId="0" applyNumberFormat="1" applyFont="1" applyFill="1" applyBorder="1" applyAlignment="1">
      <alignment horizontal="left" vertical="center" wrapText="1"/>
    </xf>
    <xf numFmtId="0" fontId="9" fillId="0" borderId="12" xfId="0" applyFont="1" applyFill="1" applyBorder="1" applyAlignment="1">
      <alignment horizontal="left" vertical="center" wrapText="1"/>
    </xf>
    <xf numFmtId="4" fontId="9" fillId="0" borderId="12" xfId="0" applyNumberFormat="1" applyFont="1" applyFill="1" applyBorder="1" applyAlignment="1">
      <alignment horizontal="center" vertical="center" wrapText="1"/>
    </xf>
    <xf numFmtId="4" fontId="9" fillId="0" borderId="12" xfId="0" applyNumberFormat="1" applyFont="1" applyBorder="1" applyAlignment="1">
      <alignment horizontal="center" vertical="center" wrapText="1"/>
    </xf>
    <xf numFmtId="4" fontId="9" fillId="0" borderId="12" xfId="0" applyNumberFormat="1" applyFont="1" applyFill="1" applyBorder="1" applyAlignment="1">
      <alignment horizontal="left" vertical="center" wrapText="1"/>
    </xf>
    <xf numFmtId="2" fontId="9" fillId="0" borderId="12" xfId="0" applyNumberFormat="1" applyFont="1" applyBorder="1" applyAlignment="1">
      <alignment horizontal="center" vertical="center" wrapText="1"/>
    </xf>
    <xf numFmtId="0" fontId="9" fillId="32" borderId="12" xfId="0" applyFont="1" applyFill="1" applyBorder="1" applyAlignment="1">
      <alignment horizontal="left" vertical="center" wrapText="1"/>
    </xf>
    <xf numFmtId="180" fontId="9" fillId="0" borderId="12" xfId="0" applyNumberFormat="1" applyFont="1" applyBorder="1" applyAlignment="1">
      <alignment horizontal="left" vertical="center" wrapText="1"/>
    </xf>
    <xf numFmtId="180" fontId="9" fillId="0" borderId="12" xfId="0" applyNumberFormat="1" applyFont="1" applyFill="1" applyBorder="1" applyAlignment="1">
      <alignment horizontal="center" vertical="center" wrapText="1"/>
    </xf>
    <xf numFmtId="0" fontId="12" fillId="0" borderId="12" xfId="0" applyFont="1" applyFill="1" applyBorder="1" applyAlignment="1">
      <alignment/>
    </xf>
    <xf numFmtId="184" fontId="9" fillId="0" borderId="12" xfId="0" applyNumberFormat="1" applyFont="1" applyFill="1" applyBorder="1" applyAlignment="1">
      <alignment horizontal="center" vertical="center" wrapText="1"/>
    </xf>
    <xf numFmtId="0" fontId="9" fillId="0" borderId="0" xfId="0" applyFont="1" applyFill="1" applyBorder="1" applyAlignment="1">
      <alignment wrapText="1"/>
    </xf>
    <xf numFmtId="0" fontId="9" fillId="0" borderId="0" xfId="0" applyFont="1" applyFill="1" applyAlignment="1">
      <alignment wrapText="1"/>
    </xf>
    <xf numFmtId="0" fontId="9" fillId="0" borderId="12" xfId="0" applyFont="1" applyFill="1" applyBorder="1" applyAlignment="1">
      <alignment vertical="center" wrapText="1"/>
    </xf>
    <xf numFmtId="0" fontId="77" fillId="0" borderId="0" xfId="0" applyFont="1" applyAlignment="1">
      <alignment wrapText="1"/>
    </xf>
    <xf numFmtId="0" fontId="9" fillId="0" borderId="0" xfId="0" applyFont="1" applyFill="1" applyBorder="1" applyAlignment="1">
      <alignment/>
    </xf>
    <xf numFmtId="0" fontId="12" fillId="0" borderId="0" xfId="0" applyFont="1" applyAlignment="1">
      <alignment/>
    </xf>
    <xf numFmtId="0" fontId="32" fillId="0" borderId="0" xfId="0" applyFont="1" applyAlignment="1">
      <alignment/>
    </xf>
    <xf numFmtId="0" fontId="11" fillId="0" borderId="12" xfId="0" applyFont="1" applyBorder="1" applyAlignment="1">
      <alignment horizontal="center" vertical="center" wrapText="1"/>
    </xf>
    <xf numFmtId="184" fontId="8" fillId="0" borderId="12" xfId="0" applyNumberFormat="1" applyFont="1" applyBorder="1" applyAlignment="1">
      <alignment vertical="center" wrapText="1"/>
    </xf>
    <xf numFmtId="0" fontId="11" fillId="0" borderId="12" xfId="0" applyFont="1" applyFill="1" applyBorder="1" applyAlignment="1">
      <alignment horizontal="center" vertical="center" wrapText="1"/>
    </xf>
    <xf numFmtId="184" fontId="11" fillId="0" borderId="12" xfId="0" applyNumberFormat="1" applyFont="1" applyFill="1" applyBorder="1" applyAlignment="1">
      <alignment horizontal="center" vertical="center" wrapText="1"/>
    </xf>
    <xf numFmtId="186" fontId="11" fillId="0" borderId="12" xfId="0" applyNumberFormat="1" applyFont="1" applyFill="1" applyBorder="1" applyAlignment="1">
      <alignment horizontal="center" vertical="center" wrapText="1"/>
    </xf>
    <xf numFmtId="184" fontId="9" fillId="0" borderId="12" xfId="0" applyNumberFormat="1" applyFont="1" applyFill="1" applyBorder="1" applyAlignment="1">
      <alignment horizontal="center" vertical="center" wrapText="1"/>
    </xf>
    <xf numFmtId="2" fontId="9" fillId="0" borderId="12" xfId="0" applyNumberFormat="1" applyFont="1" applyFill="1" applyBorder="1" applyAlignment="1">
      <alignment horizontal="center" vertical="center"/>
    </xf>
    <xf numFmtId="186" fontId="9" fillId="0" borderId="12" xfId="0" applyNumberFormat="1" applyFont="1" applyFill="1" applyBorder="1" applyAlignment="1">
      <alignment horizontal="center" vertical="center" wrapText="1"/>
    </xf>
    <xf numFmtId="0" fontId="9" fillId="0" borderId="12" xfId="0" applyFont="1" applyBorder="1" applyAlignment="1">
      <alignment vertical="center" wrapText="1"/>
    </xf>
    <xf numFmtId="0" fontId="9" fillId="0" borderId="12" xfId="60" applyFont="1" applyFill="1" applyBorder="1" applyAlignment="1">
      <alignment horizontal="left" vertical="center" wrapText="1"/>
      <protection/>
    </xf>
    <xf numFmtId="2" fontId="11" fillId="0" borderId="12" xfId="60" applyNumberFormat="1" applyFont="1" applyFill="1" applyBorder="1" applyAlignment="1">
      <alignment horizontal="center" vertical="center"/>
      <protection/>
    </xf>
    <xf numFmtId="0" fontId="11" fillId="0" borderId="12" xfId="60" applyFont="1" applyFill="1" applyBorder="1" applyAlignment="1">
      <alignment horizontal="center" vertical="center" wrapText="1"/>
      <protection/>
    </xf>
    <xf numFmtId="2" fontId="11" fillId="0" borderId="12" xfId="0" applyNumberFormat="1" applyFont="1" applyFill="1" applyBorder="1" applyAlignment="1">
      <alignment horizontal="center" vertical="center"/>
    </xf>
    <xf numFmtId="0" fontId="11" fillId="0" borderId="12" xfId="0" applyFont="1" applyBorder="1" applyAlignment="1">
      <alignment vertical="center" wrapText="1"/>
    </xf>
    <xf numFmtId="2" fontId="9" fillId="0" borderId="12" xfId="60" applyNumberFormat="1" applyFont="1" applyFill="1" applyBorder="1" applyAlignment="1">
      <alignment horizontal="center" vertical="center"/>
      <protection/>
    </xf>
    <xf numFmtId="0" fontId="27" fillId="0" borderId="0" xfId="0" applyFont="1" applyFill="1" applyAlignment="1">
      <alignment/>
    </xf>
    <xf numFmtId="184" fontId="9" fillId="0" borderId="12" xfId="0" applyNumberFormat="1" applyFont="1" applyFill="1" applyBorder="1" applyAlignment="1">
      <alignment horizontal="left" vertical="center" wrapText="1"/>
    </xf>
    <xf numFmtId="186" fontId="9" fillId="0" borderId="12" xfId="0" applyNumberFormat="1" applyFont="1" applyFill="1" applyBorder="1" applyAlignment="1">
      <alignment horizontal="center" vertical="center" wrapText="1"/>
    </xf>
    <xf numFmtId="0" fontId="18" fillId="0" borderId="0" xfId="0" applyFont="1" applyFill="1" applyBorder="1" applyAlignment="1">
      <alignment/>
    </xf>
    <xf numFmtId="186" fontId="9" fillId="0" borderId="12" xfId="0" applyNumberFormat="1" applyFont="1" applyFill="1" applyBorder="1" applyAlignment="1">
      <alignment horizontal="left" vertical="center" wrapText="1"/>
    </xf>
    <xf numFmtId="0" fontId="9" fillId="0" borderId="12" xfId="0" applyFont="1" applyBorder="1" applyAlignment="1">
      <alignment horizontal="left" vertical="center" wrapText="1"/>
    </xf>
    <xf numFmtId="0" fontId="27" fillId="0" borderId="0" xfId="0" applyFont="1" applyFill="1" applyAlignment="1">
      <alignment/>
    </xf>
    <xf numFmtId="0" fontId="8" fillId="0" borderId="12" xfId="0" applyFont="1" applyBorder="1" applyAlignment="1">
      <alignment vertical="center" wrapText="1"/>
    </xf>
    <xf numFmtId="184" fontId="8" fillId="0" borderId="12" xfId="0" applyNumberFormat="1" applyFont="1" applyFill="1" applyBorder="1" applyAlignment="1">
      <alignment horizontal="left" vertical="center" wrapText="1"/>
    </xf>
    <xf numFmtId="2" fontId="8" fillId="0" borderId="12" xfId="0" applyNumberFormat="1" applyFont="1" applyFill="1" applyBorder="1" applyAlignment="1">
      <alignment vertical="center"/>
    </xf>
    <xf numFmtId="2" fontId="8" fillId="0" borderId="12" xfId="60" applyNumberFormat="1" applyFont="1" applyFill="1" applyBorder="1" applyAlignment="1">
      <alignment horizontal="center" vertical="center"/>
      <protection/>
    </xf>
    <xf numFmtId="0" fontId="8" fillId="0" borderId="0" xfId="0" applyFont="1" applyFill="1" applyAlignment="1">
      <alignment/>
    </xf>
    <xf numFmtId="0" fontId="21" fillId="0" borderId="0" xfId="0" applyFont="1" applyFill="1" applyBorder="1" applyAlignment="1">
      <alignment horizontal="center" vertical="center" wrapText="1"/>
    </xf>
    <xf numFmtId="0" fontId="21" fillId="0" borderId="0" xfId="0" applyFont="1" applyBorder="1" applyAlignment="1">
      <alignment horizontal="center"/>
    </xf>
    <xf numFmtId="0" fontId="76" fillId="0" borderId="12" xfId="0" applyFont="1" applyBorder="1" applyAlignment="1">
      <alignment horizontal="left" vertical="center" wrapText="1"/>
    </xf>
    <xf numFmtId="0" fontId="7" fillId="0" borderId="0" xfId="0" applyFont="1" applyAlignment="1">
      <alignment/>
    </xf>
    <xf numFmtId="0" fontId="11" fillId="0" borderId="0" xfId="0" applyNumberFormat="1" applyFont="1" applyFill="1" applyBorder="1" applyAlignment="1">
      <alignment/>
    </xf>
    <xf numFmtId="184" fontId="6" fillId="0" borderId="0" xfId="60" applyNumberFormat="1" applyFont="1" applyBorder="1" applyAlignment="1">
      <alignment horizontal="center" vertical="center" wrapText="1"/>
      <protection/>
    </xf>
    <xf numFmtId="0" fontId="11" fillId="0" borderId="0" xfId="0" applyFont="1" applyFill="1" applyAlignment="1">
      <alignment horizontal="center" vertical="center"/>
    </xf>
    <xf numFmtId="0" fontId="7" fillId="0" borderId="0" xfId="0" applyFont="1" applyAlignment="1">
      <alignment horizontal="right"/>
    </xf>
    <xf numFmtId="0" fontId="26" fillId="0" borderId="0" xfId="0" applyNumberFormat="1" applyFont="1" applyFill="1" applyBorder="1" applyAlignment="1">
      <alignment horizontal="center" vertical="center" wrapText="1"/>
    </xf>
    <xf numFmtId="0" fontId="23" fillId="0" borderId="0" xfId="0" applyFont="1" applyBorder="1" applyAlignment="1">
      <alignment wrapText="1"/>
    </xf>
    <xf numFmtId="0" fontId="7" fillId="0" borderId="1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13" fillId="0" borderId="0" xfId="0" applyFont="1" applyAlignment="1">
      <alignment horizontal="center" wrapText="1"/>
    </xf>
    <xf numFmtId="0" fontId="21" fillId="0" borderId="0" xfId="0" applyFont="1" applyBorder="1" applyAlignment="1">
      <alignment horizontal="center"/>
    </xf>
    <xf numFmtId="0" fontId="7" fillId="0" borderId="12"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2" fontId="11" fillId="0" borderId="12" xfId="65" applyNumberFormat="1" applyFont="1" applyFill="1" applyBorder="1" applyAlignment="1">
      <alignment horizontal="center" vertical="center" wrapText="1"/>
      <protection/>
    </xf>
    <xf numFmtId="0" fontId="11"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8" fillId="0" borderId="12" xfId="0" applyFont="1" applyBorder="1" applyAlignment="1">
      <alignment horizontal="left" vertical="center" wrapText="1"/>
    </xf>
    <xf numFmtId="0" fontId="76" fillId="0" borderId="12" xfId="0" applyFont="1" applyBorder="1" applyAlignment="1">
      <alignment horizontal="left" vertical="center" wrapText="1"/>
    </xf>
    <xf numFmtId="0" fontId="8" fillId="0" borderId="12" xfId="0" applyNumberFormat="1" applyFont="1" applyFill="1" applyBorder="1" applyAlignment="1">
      <alignment horizontal="left" vertical="center" wrapText="1"/>
    </xf>
    <xf numFmtId="0" fontId="6" fillId="0" borderId="0" xfId="0" applyFont="1" applyFill="1" applyAlignment="1">
      <alignment horizontal="center"/>
    </xf>
    <xf numFmtId="0" fontId="16" fillId="0" borderId="0" xfId="60" applyFont="1" applyFill="1" applyAlignment="1">
      <alignment horizontal="center"/>
      <protection/>
    </xf>
    <xf numFmtId="0" fontId="7" fillId="0" borderId="12" xfId="60" applyFont="1" applyFill="1" applyBorder="1" applyAlignment="1">
      <alignment horizontal="center" vertical="center" wrapText="1"/>
      <protection/>
    </xf>
    <xf numFmtId="2" fontId="7" fillId="0" borderId="12" xfId="60" applyNumberFormat="1" applyFont="1" applyFill="1" applyBorder="1" applyAlignment="1">
      <alignment horizontal="center" vertical="center" wrapText="1"/>
      <protection/>
    </xf>
    <xf numFmtId="0" fontId="21" fillId="0" borderId="0" xfId="0" applyFont="1" applyFill="1" applyBorder="1" applyAlignment="1">
      <alignment horizontal="center" vertical="top" wrapText="1"/>
    </xf>
    <xf numFmtId="2" fontId="7" fillId="0" borderId="12" xfId="0" applyNumberFormat="1" applyFont="1" applyFill="1" applyBorder="1" applyAlignment="1">
      <alignment horizontal="center" vertical="center" wrapText="1"/>
    </xf>
    <xf numFmtId="2" fontId="7" fillId="0" borderId="12" xfId="65" applyNumberFormat="1" applyFont="1" applyFill="1" applyBorder="1" applyAlignment="1">
      <alignment horizontal="center" vertical="center" wrapText="1"/>
      <protection/>
    </xf>
    <xf numFmtId="0" fontId="6" fillId="0" borderId="0" xfId="0" applyNumberFormat="1" applyFont="1" applyFill="1" applyBorder="1" applyAlignment="1">
      <alignment horizontal="center" wrapText="1"/>
    </xf>
    <xf numFmtId="0" fontId="26" fillId="0" borderId="0"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0" fontId="15" fillId="0" borderId="12" xfId="0" applyFont="1" applyFill="1" applyBorder="1" applyAlignment="1">
      <alignment horizontal="center"/>
    </xf>
    <xf numFmtId="1" fontId="7" fillId="0" borderId="12" xfId="0" applyNumberFormat="1" applyFont="1" applyFill="1" applyBorder="1" applyAlignment="1">
      <alignment horizontal="center" vertical="center"/>
    </xf>
    <xf numFmtId="0" fontId="7" fillId="0" borderId="12" xfId="0" applyFont="1" applyFill="1" applyBorder="1" applyAlignment="1">
      <alignment horizontal="center"/>
    </xf>
    <xf numFmtId="1" fontId="7" fillId="0" borderId="12" xfId="0" applyNumberFormat="1" applyFont="1" applyFill="1" applyBorder="1" applyAlignment="1">
      <alignment horizontal="center"/>
    </xf>
    <xf numFmtId="0" fontId="0" fillId="0" borderId="12" xfId="0" applyFont="1" applyFill="1" applyBorder="1" applyAlignment="1">
      <alignment horizontal="center"/>
    </xf>
    <xf numFmtId="2" fontId="6" fillId="0" borderId="0" xfId="0" applyNumberFormat="1" applyFont="1" applyFill="1" applyAlignment="1">
      <alignment horizontal="left"/>
    </xf>
    <xf numFmtId="1" fontId="8" fillId="0" borderId="12" xfId="0" applyNumberFormat="1" applyFont="1" applyFill="1" applyBorder="1" applyAlignment="1">
      <alignment horizontal="center" vertical="center"/>
    </xf>
    <xf numFmtId="4" fontId="7" fillId="0" borderId="12" xfId="0" applyNumberFormat="1" applyFont="1" applyFill="1" applyBorder="1" applyAlignment="1">
      <alignment horizontal="center"/>
    </xf>
    <xf numFmtId="4" fontId="8" fillId="0" borderId="12" xfId="0" applyNumberFormat="1" applyFont="1" applyFill="1" applyBorder="1" applyAlignment="1">
      <alignment horizontal="center"/>
    </xf>
    <xf numFmtId="189" fontId="0" fillId="0" borderId="12" xfId="42" applyNumberFormat="1" applyFont="1" applyFill="1" applyBorder="1" applyAlignment="1">
      <alignment/>
    </xf>
    <xf numFmtId="49" fontId="8" fillId="0" borderId="12" xfId="0" applyNumberFormat="1" applyFont="1" applyFill="1" applyBorder="1" applyAlignment="1">
      <alignment horizontal="center" vertical="center"/>
    </xf>
    <xf numFmtId="0" fontId="28" fillId="0" borderId="12" xfId="0" applyNumberFormat="1" applyFont="1" applyFill="1" applyBorder="1" applyAlignment="1">
      <alignment horizontal="center" vertical="center" wrapText="1"/>
    </xf>
    <xf numFmtId="0" fontId="28" fillId="0" borderId="12" xfId="0" applyFont="1" applyFill="1" applyBorder="1" applyAlignment="1">
      <alignment horizontal="left" vertical="center" wrapText="1"/>
    </xf>
    <xf numFmtId="2" fontId="11" fillId="0" borderId="12" xfId="0" applyNumberFormat="1" applyFont="1" applyFill="1" applyBorder="1" applyAlignment="1">
      <alignment horizontal="left" vertical="center" wrapText="1"/>
    </xf>
    <xf numFmtId="0" fontId="12" fillId="0" borderId="12" xfId="0" applyFont="1" applyFill="1" applyBorder="1" applyAlignment="1">
      <alignment horizontal="center" wrapText="1"/>
    </xf>
    <xf numFmtId="0" fontId="29" fillId="0" borderId="12" xfId="0" applyFont="1" applyFill="1" applyBorder="1" applyAlignment="1">
      <alignment horizontal="center" vertical="center" wrapText="1"/>
    </xf>
    <xf numFmtId="4" fontId="29" fillId="0" borderId="12" xfId="0" applyNumberFormat="1" applyFont="1" applyFill="1" applyBorder="1" applyAlignment="1">
      <alignment horizontal="center" vertical="center" wrapText="1"/>
    </xf>
    <xf numFmtId="2" fontId="30" fillId="0" borderId="12" xfId="0" applyNumberFormat="1" applyFont="1" applyFill="1" applyBorder="1" applyAlignment="1">
      <alignment horizontal="left" vertical="center" wrapText="1"/>
    </xf>
    <xf numFmtId="0" fontId="30" fillId="0" borderId="12" xfId="0" applyFont="1" applyFill="1" applyBorder="1" applyAlignment="1">
      <alignment horizontal="left" vertical="center" wrapText="1"/>
    </xf>
    <xf numFmtId="0" fontId="13" fillId="0" borderId="0" xfId="0" applyFont="1" applyAlignment="1">
      <alignment horizontal="center"/>
    </xf>
    <xf numFmtId="0" fontId="13" fillId="0" borderId="0" xfId="0" applyFont="1" applyAlignment="1">
      <alignment/>
    </xf>
    <xf numFmtId="2" fontId="7" fillId="0" borderId="12" xfId="0" applyNumberFormat="1" applyFont="1" applyBorder="1" applyAlignment="1">
      <alignment horizontal="center" vertical="center" wrapText="1"/>
    </xf>
    <xf numFmtId="0" fontId="11" fillId="0" borderId="12" xfId="0" applyFont="1" applyFill="1" applyBorder="1" applyAlignment="1">
      <alignment horizontal="right" vertical="center" wrapText="1"/>
    </xf>
    <xf numFmtId="0" fontId="11" fillId="0" borderId="12" xfId="64" applyFont="1" applyFill="1" applyBorder="1" applyAlignment="1">
      <alignment horizontal="center" vertical="center" wrapText="1"/>
      <protection/>
    </xf>
    <xf numFmtId="2" fontId="11" fillId="0" borderId="12" xfId="0" applyNumberFormat="1" applyFont="1" applyBorder="1" applyAlignment="1">
      <alignment horizontal="center" vertical="center"/>
    </xf>
    <xf numFmtId="184" fontId="11" fillId="0" borderId="12"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5" fillId="32" borderId="12" xfId="0" applyFont="1" applyFill="1" applyBorder="1" applyAlignment="1">
      <alignment vertical="center" wrapText="1"/>
    </xf>
    <xf numFmtId="0" fontId="11" fillId="0" borderId="12" xfId="0" applyFont="1" applyBorder="1" applyAlignment="1">
      <alignment/>
    </xf>
    <xf numFmtId="0" fontId="11" fillId="0" borderId="12" xfId="0" applyFont="1" applyBorder="1" applyAlignment="1">
      <alignment horizontal="center"/>
    </xf>
    <xf numFmtId="2" fontId="11" fillId="0" borderId="12" xfId="0" applyNumberFormat="1" applyFont="1" applyBorder="1" applyAlignment="1">
      <alignment horizontal="center"/>
    </xf>
    <xf numFmtId="0" fontId="11" fillId="0" borderId="12" xfId="0" applyFont="1" applyBorder="1" applyAlignment="1">
      <alignment/>
    </xf>
    <xf numFmtId="0" fontId="6" fillId="0" borderId="12" xfId="0" applyFont="1" applyBorder="1" applyAlignment="1">
      <alignment/>
    </xf>
    <xf numFmtId="49" fontId="7" fillId="0" borderId="12" xfId="0" applyNumberFormat="1" applyFont="1" applyFill="1" applyBorder="1" applyAlignment="1">
      <alignment horizontal="center" vertical="center"/>
    </xf>
    <xf numFmtId="0" fontId="8" fillId="0" borderId="12" xfId="0" applyFont="1" applyFill="1" applyBorder="1" applyAlignment="1">
      <alignment horizontal="center"/>
    </xf>
    <xf numFmtId="0" fontId="7" fillId="0" borderId="12" xfId="0" applyFont="1" applyFill="1" applyBorder="1" applyAlignment="1">
      <alignment vertical="center" wrapText="1"/>
    </xf>
    <xf numFmtId="0" fontId="8" fillId="0" borderId="12" xfId="0" applyFont="1" applyFill="1" applyBorder="1" applyAlignment="1">
      <alignment/>
    </xf>
    <xf numFmtId="0" fontId="7" fillId="0" borderId="12" xfId="0" applyFont="1" applyFill="1" applyBorder="1" applyAlignment="1">
      <alignment horizontal="center"/>
    </xf>
    <xf numFmtId="0" fontId="78" fillId="0" borderId="0" xfId="0" applyFont="1" applyFill="1" applyAlignment="1">
      <alignment horizontal="center" vertical="center" wrapText="1"/>
    </xf>
    <xf numFmtId="0" fontId="11" fillId="0" borderId="12" xfId="0" applyNumberFormat="1" applyFont="1" applyFill="1" applyBorder="1" applyAlignment="1">
      <alignment horizontal="center" vertical="center"/>
    </xf>
    <xf numFmtId="2" fontId="9" fillId="0" borderId="12" xfId="0" applyNumberFormat="1" applyFont="1" applyFill="1" applyBorder="1" applyAlignment="1">
      <alignment horizontal="justify" vertical="center" wrapText="1"/>
    </xf>
    <xf numFmtId="184" fontId="11" fillId="0" borderId="12" xfId="0" applyNumberFormat="1" applyFont="1" applyFill="1" applyBorder="1" applyAlignment="1">
      <alignment horizontal="center" vertical="center" wrapText="1"/>
    </xf>
    <xf numFmtId="180" fontId="11" fillId="0" borderId="12" xfId="0" applyNumberFormat="1" applyFont="1" applyFill="1" applyBorder="1" applyAlignment="1">
      <alignment horizontal="center" vertical="center" wrapText="1"/>
    </xf>
    <xf numFmtId="2" fontId="11" fillId="0" borderId="12" xfId="0" applyNumberFormat="1" applyFont="1" applyFill="1" applyBorder="1" applyAlignment="1">
      <alignment horizontal="center" vertical="center" wrapText="1"/>
    </xf>
    <xf numFmtId="0" fontId="11" fillId="0" borderId="12" xfId="0" applyFont="1" applyFill="1" applyBorder="1" applyAlignment="1">
      <alignment vertical="center" wrapText="1"/>
    </xf>
    <xf numFmtId="184" fontId="11" fillId="0" borderId="12" xfId="0" applyNumberFormat="1" applyFont="1" applyBorder="1" applyAlignment="1">
      <alignment horizontal="center" vertical="center" wrapText="1"/>
    </xf>
    <xf numFmtId="0" fontId="6" fillId="0" borderId="0" xfId="0" applyFont="1" applyFill="1" applyAlignment="1">
      <alignment/>
    </xf>
    <xf numFmtId="0" fontId="6" fillId="0" borderId="0" xfId="0" applyFont="1" applyAlignment="1">
      <alignment horizontal="center"/>
    </xf>
    <xf numFmtId="0" fontId="76" fillId="0" borderId="12" xfId="0" applyFont="1" applyBorder="1" applyAlignment="1">
      <alignment horizontal="center" vertical="center" wrapText="1"/>
    </xf>
    <xf numFmtId="0" fontId="79" fillId="0" borderId="12" xfId="0" applyFont="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2" fontId="79" fillId="0" borderId="12" xfId="0" applyNumberFormat="1" applyFont="1" applyBorder="1" applyAlignment="1">
      <alignment horizontal="center" vertical="center" wrapText="1"/>
    </xf>
    <xf numFmtId="2" fontId="8" fillId="0" borderId="12" xfId="0" applyNumberFormat="1" applyFont="1" applyFill="1" applyBorder="1" applyAlignment="1">
      <alignment horizontal="justify" vertical="center" wrapText="1"/>
    </xf>
    <xf numFmtId="184" fontId="7" fillId="0" borderId="12" xfId="0" applyNumberFormat="1" applyFont="1" applyFill="1" applyBorder="1" applyAlignment="1">
      <alignment horizontal="center" vertical="center" wrapText="1"/>
    </xf>
    <xf numFmtId="0" fontId="7" fillId="0" borderId="12" xfId="0" applyFont="1" applyFill="1" applyBorder="1" applyAlignment="1">
      <alignment vertical="center" wrapText="1"/>
    </xf>
    <xf numFmtId="184" fontId="7" fillId="0" borderId="12" xfId="0" applyNumberFormat="1" applyFont="1" applyBorder="1" applyAlignment="1">
      <alignment horizontal="center" vertical="center" wrapText="1"/>
    </xf>
    <xf numFmtId="0" fontId="7" fillId="0" borderId="0" xfId="0" applyFont="1" applyFill="1" applyAlignment="1">
      <alignment horizontal="center"/>
    </xf>
    <xf numFmtId="49" fontId="7" fillId="0" borderId="12" xfId="60" applyNumberFormat="1" applyFont="1" applyFill="1" applyBorder="1" applyAlignment="1">
      <alignment horizontal="center" vertical="center"/>
      <protection/>
    </xf>
    <xf numFmtId="0" fontId="17" fillId="0" borderId="12" xfId="0" applyFont="1" applyFill="1" applyBorder="1" applyAlignment="1">
      <alignment horizontal="left" vertical="center" wrapText="1"/>
    </xf>
    <xf numFmtId="4" fontId="17" fillId="0" borderId="12" xfId="0" applyNumberFormat="1" applyFont="1" applyFill="1" applyBorder="1" applyAlignment="1">
      <alignment horizontal="left" vertical="center"/>
    </xf>
    <xf numFmtId="0" fontId="8" fillId="0" borderId="12" xfId="0" applyFont="1" applyFill="1" applyBorder="1" applyAlignment="1">
      <alignment horizontal="left" vertical="center" wrapText="1"/>
    </xf>
    <xf numFmtId="0" fontId="8" fillId="0" borderId="12" xfId="0" applyFont="1" applyFill="1" applyBorder="1" applyAlignment="1">
      <alignment horizontal="left" vertical="center"/>
    </xf>
    <xf numFmtId="49" fontId="18" fillId="0" borderId="1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xf>
    <xf numFmtId="0" fontId="9" fillId="0" borderId="12" xfId="0" applyFont="1" applyFill="1" applyBorder="1" applyAlignment="1">
      <alignment horizontal="center" vertical="center"/>
    </xf>
    <xf numFmtId="0" fontId="9" fillId="0" borderId="12" xfId="0" applyFont="1" applyFill="1" applyBorder="1" applyAlignment="1">
      <alignment/>
    </xf>
    <xf numFmtId="0" fontId="11" fillId="0" borderId="12" xfId="0" applyFont="1" applyFill="1" applyBorder="1" applyAlignment="1">
      <alignment horizontal="center" vertical="center"/>
    </xf>
    <xf numFmtId="0" fontId="11" fillId="0" borderId="12" xfId="0" applyFont="1" applyFill="1" applyBorder="1" applyAlignment="1">
      <alignment/>
    </xf>
    <xf numFmtId="0" fontId="11" fillId="0" borderId="12" xfId="0" applyFont="1" applyFill="1" applyBorder="1" applyAlignment="1">
      <alignment horizontal="center"/>
    </xf>
    <xf numFmtId="0" fontId="11" fillId="0" borderId="12" xfId="0" applyFont="1" applyFill="1" applyBorder="1" applyAlignment="1">
      <alignment horizontal="left" vertical="center" wrapText="1"/>
    </xf>
    <xf numFmtId="184" fontId="9" fillId="0" borderId="12" xfId="0" applyNumberFormat="1" applyFont="1" applyFill="1" applyBorder="1" applyAlignment="1">
      <alignment horizontal="left"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er1" xfId="49"/>
    <cellStyle name="Header2" xfId="50"/>
    <cellStyle name="Heading 1" xfId="51"/>
    <cellStyle name="Heading 2" xfId="52"/>
    <cellStyle name="Heading 3" xfId="53"/>
    <cellStyle name="Heading 4" xfId="54"/>
    <cellStyle name="Hyperlink" xfId="55"/>
    <cellStyle name="Input" xfId="56"/>
    <cellStyle name="Linked Cell" xfId="57"/>
    <cellStyle name="Neutral" xfId="58"/>
    <cellStyle name="Normal 14" xfId="59"/>
    <cellStyle name="Normal 2" xfId="60"/>
    <cellStyle name="Normal 2 10" xfId="61"/>
    <cellStyle name="Normal 2 3" xfId="62"/>
    <cellStyle name="Normal 260" xfId="63"/>
    <cellStyle name="Normal_Mau Bieu KH câp huyen(Anh) 12_11" xfId="64"/>
    <cellStyle name="Normal_Sheet1" xfId="65"/>
    <cellStyle name="Note" xfId="66"/>
    <cellStyle name="Output" xfId="67"/>
    <cellStyle name="Percent" xfId="68"/>
    <cellStyle name="Title" xfId="69"/>
    <cellStyle name="Total" xfId="70"/>
    <cellStyle name="Warning Text" xfId="71"/>
  </cellStyles>
  <dxfs count="5">
    <dxf>
      <font>
        <color auto="1"/>
      </font>
    </dxf>
    <dxf>
      <font>
        <color indexed="9"/>
      </font>
    </dxf>
    <dxf>
      <font>
        <color indexed="9"/>
      </font>
    </dxf>
    <dxf>
      <font>
        <color indexed="9"/>
      </font>
      <fill>
        <patternFill>
          <fgColor indexed="64"/>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2</xdr:row>
      <xdr:rowOff>19050</xdr:rowOff>
    </xdr:from>
    <xdr:to>
      <xdr:col>3</xdr:col>
      <xdr:colOff>1095375</xdr:colOff>
      <xdr:row>2</xdr:row>
      <xdr:rowOff>19050</xdr:rowOff>
    </xdr:to>
    <xdr:sp>
      <xdr:nvSpPr>
        <xdr:cNvPr id="1" name="Line 1"/>
        <xdr:cNvSpPr>
          <a:spLocks/>
        </xdr:cNvSpPr>
      </xdr:nvSpPr>
      <xdr:spPr>
        <a:xfrm flipV="1">
          <a:off x="3286125" y="866775"/>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2</xdr:row>
      <xdr:rowOff>28575</xdr:rowOff>
    </xdr:from>
    <xdr:to>
      <xdr:col>6</xdr:col>
      <xdr:colOff>904875</xdr:colOff>
      <xdr:row>2</xdr:row>
      <xdr:rowOff>28575</xdr:rowOff>
    </xdr:to>
    <xdr:sp>
      <xdr:nvSpPr>
        <xdr:cNvPr id="1" name="Line 1"/>
        <xdr:cNvSpPr>
          <a:spLocks/>
        </xdr:cNvSpPr>
      </xdr:nvSpPr>
      <xdr:spPr>
        <a:xfrm flipV="1">
          <a:off x="3648075" y="8763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2</xdr:row>
      <xdr:rowOff>19050</xdr:rowOff>
    </xdr:from>
    <xdr:to>
      <xdr:col>7</xdr:col>
      <xdr:colOff>714375</xdr:colOff>
      <xdr:row>2</xdr:row>
      <xdr:rowOff>19050</xdr:rowOff>
    </xdr:to>
    <xdr:sp>
      <xdr:nvSpPr>
        <xdr:cNvPr id="1" name="Line 1"/>
        <xdr:cNvSpPr>
          <a:spLocks/>
        </xdr:cNvSpPr>
      </xdr:nvSpPr>
      <xdr:spPr>
        <a:xfrm flipV="1">
          <a:off x="3771900" y="85725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2</xdr:row>
      <xdr:rowOff>47625</xdr:rowOff>
    </xdr:from>
    <xdr:to>
      <xdr:col>6</xdr:col>
      <xdr:colOff>952500</xdr:colOff>
      <xdr:row>2</xdr:row>
      <xdr:rowOff>47625</xdr:rowOff>
    </xdr:to>
    <xdr:sp>
      <xdr:nvSpPr>
        <xdr:cNvPr id="1" name="Line 1"/>
        <xdr:cNvSpPr>
          <a:spLocks/>
        </xdr:cNvSpPr>
      </xdr:nvSpPr>
      <xdr:spPr>
        <a:xfrm flipV="1">
          <a:off x="3705225" y="10287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1</xdr:row>
      <xdr:rowOff>257175</xdr:rowOff>
    </xdr:from>
    <xdr:to>
      <xdr:col>7</xdr:col>
      <xdr:colOff>161925</xdr:colOff>
      <xdr:row>1</xdr:row>
      <xdr:rowOff>257175</xdr:rowOff>
    </xdr:to>
    <xdr:sp>
      <xdr:nvSpPr>
        <xdr:cNvPr id="1" name="Line 1"/>
        <xdr:cNvSpPr>
          <a:spLocks/>
        </xdr:cNvSpPr>
      </xdr:nvSpPr>
      <xdr:spPr>
        <a:xfrm flipV="1">
          <a:off x="3562350" y="838200"/>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2</xdr:row>
      <xdr:rowOff>28575</xdr:rowOff>
    </xdr:from>
    <xdr:to>
      <xdr:col>6</xdr:col>
      <xdr:colOff>847725</xdr:colOff>
      <xdr:row>2</xdr:row>
      <xdr:rowOff>28575</xdr:rowOff>
    </xdr:to>
    <xdr:sp>
      <xdr:nvSpPr>
        <xdr:cNvPr id="1" name="Line 1"/>
        <xdr:cNvSpPr>
          <a:spLocks/>
        </xdr:cNvSpPr>
      </xdr:nvSpPr>
      <xdr:spPr>
        <a:xfrm flipV="1">
          <a:off x="3476625" y="80962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19050</xdr:rowOff>
    </xdr:from>
    <xdr:to>
      <xdr:col>6</xdr:col>
      <xdr:colOff>1600200</xdr:colOff>
      <xdr:row>2</xdr:row>
      <xdr:rowOff>19050</xdr:rowOff>
    </xdr:to>
    <xdr:sp>
      <xdr:nvSpPr>
        <xdr:cNvPr id="1" name="Line 1"/>
        <xdr:cNvSpPr>
          <a:spLocks/>
        </xdr:cNvSpPr>
      </xdr:nvSpPr>
      <xdr:spPr>
        <a:xfrm flipV="1">
          <a:off x="3695700" y="885825"/>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28575</xdr:rowOff>
    </xdr:from>
    <xdr:to>
      <xdr:col>6</xdr:col>
      <xdr:colOff>742950</xdr:colOff>
      <xdr:row>2</xdr:row>
      <xdr:rowOff>28575</xdr:rowOff>
    </xdr:to>
    <xdr:sp>
      <xdr:nvSpPr>
        <xdr:cNvPr id="1" name="Line 1"/>
        <xdr:cNvSpPr>
          <a:spLocks/>
        </xdr:cNvSpPr>
      </xdr:nvSpPr>
      <xdr:spPr>
        <a:xfrm flipV="1">
          <a:off x="3790950" y="85725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2</xdr:row>
      <xdr:rowOff>38100</xdr:rowOff>
    </xdr:from>
    <xdr:to>
      <xdr:col>5</xdr:col>
      <xdr:colOff>476250</xdr:colOff>
      <xdr:row>2</xdr:row>
      <xdr:rowOff>38100</xdr:rowOff>
    </xdr:to>
    <xdr:sp>
      <xdr:nvSpPr>
        <xdr:cNvPr id="1" name="Line 1"/>
        <xdr:cNvSpPr>
          <a:spLocks/>
        </xdr:cNvSpPr>
      </xdr:nvSpPr>
      <xdr:spPr>
        <a:xfrm flipV="1">
          <a:off x="3438525" y="86677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2</xdr:row>
      <xdr:rowOff>9525</xdr:rowOff>
    </xdr:from>
    <xdr:to>
      <xdr:col>6</xdr:col>
      <xdr:colOff>561975</xdr:colOff>
      <xdr:row>2</xdr:row>
      <xdr:rowOff>9525</xdr:rowOff>
    </xdr:to>
    <xdr:sp>
      <xdr:nvSpPr>
        <xdr:cNvPr id="1" name="Line 1"/>
        <xdr:cNvSpPr>
          <a:spLocks/>
        </xdr:cNvSpPr>
      </xdr:nvSpPr>
      <xdr:spPr>
        <a:xfrm flipV="1">
          <a:off x="3562350" y="77152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xdr:row>
      <xdr:rowOff>28575</xdr:rowOff>
    </xdr:from>
    <xdr:to>
      <xdr:col>6</xdr:col>
      <xdr:colOff>590550</xdr:colOff>
      <xdr:row>2</xdr:row>
      <xdr:rowOff>28575</xdr:rowOff>
    </xdr:to>
    <xdr:sp>
      <xdr:nvSpPr>
        <xdr:cNvPr id="1" name="Line 1"/>
        <xdr:cNvSpPr>
          <a:spLocks/>
        </xdr:cNvSpPr>
      </xdr:nvSpPr>
      <xdr:spPr>
        <a:xfrm flipV="1">
          <a:off x="3486150" y="86677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xdr:row>
      <xdr:rowOff>323850</xdr:rowOff>
    </xdr:from>
    <xdr:to>
      <xdr:col>6</xdr:col>
      <xdr:colOff>1304925</xdr:colOff>
      <xdr:row>1</xdr:row>
      <xdr:rowOff>323850</xdr:rowOff>
    </xdr:to>
    <xdr:sp>
      <xdr:nvSpPr>
        <xdr:cNvPr id="1" name="Line 1"/>
        <xdr:cNvSpPr>
          <a:spLocks/>
        </xdr:cNvSpPr>
      </xdr:nvSpPr>
      <xdr:spPr>
        <a:xfrm flipV="1">
          <a:off x="3762375" y="7239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2</xdr:row>
      <xdr:rowOff>28575</xdr:rowOff>
    </xdr:from>
    <xdr:to>
      <xdr:col>7</xdr:col>
      <xdr:colOff>95250</xdr:colOff>
      <xdr:row>2</xdr:row>
      <xdr:rowOff>28575</xdr:rowOff>
    </xdr:to>
    <xdr:sp>
      <xdr:nvSpPr>
        <xdr:cNvPr id="1" name="Line 1"/>
        <xdr:cNvSpPr>
          <a:spLocks/>
        </xdr:cNvSpPr>
      </xdr:nvSpPr>
      <xdr:spPr>
        <a:xfrm flipV="1">
          <a:off x="3848100" y="952500"/>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2</xdr:row>
      <xdr:rowOff>19050</xdr:rowOff>
    </xdr:from>
    <xdr:to>
      <xdr:col>6</xdr:col>
      <xdr:colOff>904875</xdr:colOff>
      <xdr:row>2</xdr:row>
      <xdr:rowOff>19050</xdr:rowOff>
    </xdr:to>
    <xdr:sp>
      <xdr:nvSpPr>
        <xdr:cNvPr id="1" name="Line 1"/>
        <xdr:cNvSpPr>
          <a:spLocks/>
        </xdr:cNvSpPr>
      </xdr:nvSpPr>
      <xdr:spPr>
        <a:xfrm flipV="1">
          <a:off x="3771900" y="70485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0"/>
  <sheetViews>
    <sheetView zoomScale="115" zoomScaleNormal="115" zoomScalePageLayoutView="0" workbookViewId="0" topLeftCell="A1">
      <selection activeCell="F26" sqref="F26"/>
    </sheetView>
  </sheetViews>
  <sheetFormatPr defaultColWidth="7.8515625" defaultRowHeight="12.75"/>
  <cols>
    <col min="1" max="1" width="6.57421875" style="8" customWidth="1"/>
    <col min="2" max="2" width="35.57421875" style="3" customWidth="1"/>
    <col min="3" max="3" width="19.00390625" style="3" customWidth="1"/>
    <col min="4" max="4" width="22.8515625" style="9" customWidth="1"/>
    <col min="5" max="5" width="13.7109375" style="3" customWidth="1"/>
    <col min="6" max="6" width="11.421875" style="3" customWidth="1"/>
    <col min="7" max="7" width="10.7109375" style="3" customWidth="1"/>
    <col min="8" max="8" width="11.8515625" style="3" customWidth="1"/>
    <col min="9" max="9" width="8.28125" style="3" bestFit="1" customWidth="1"/>
    <col min="10" max="16384" width="7.8515625" style="3" customWidth="1"/>
  </cols>
  <sheetData>
    <row r="1" spans="1:8" s="148" customFormat="1" ht="45.75" customHeight="1">
      <c r="A1" s="251" t="s">
        <v>247</v>
      </c>
      <c r="B1" s="252"/>
      <c r="C1" s="252"/>
      <c r="D1" s="252"/>
      <c r="E1" s="252"/>
      <c r="F1" s="252"/>
      <c r="G1" s="252"/>
      <c r="H1" s="252"/>
    </row>
    <row r="2" spans="1:10" ht="21" customHeight="1">
      <c r="A2" s="250" t="s">
        <v>261</v>
      </c>
      <c r="B2" s="250"/>
      <c r="C2" s="250"/>
      <c r="D2" s="250"/>
      <c r="E2" s="250"/>
      <c r="F2" s="250"/>
      <c r="G2" s="250"/>
      <c r="H2" s="250"/>
      <c r="I2" s="5"/>
      <c r="J2" s="5"/>
    </row>
    <row r="3" spans="1:10" ht="21" customHeight="1">
      <c r="A3" s="239"/>
      <c r="B3" s="239"/>
      <c r="C3" s="239"/>
      <c r="D3" s="239"/>
      <c r="E3" s="239"/>
      <c r="F3" s="239"/>
      <c r="G3" s="239"/>
      <c r="H3" s="239"/>
      <c r="I3" s="5"/>
      <c r="J3" s="5"/>
    </row>
    <row r="4" spans="1:8" ht="32.25" customHeight="1">
      <c r="A4" s="273" t="s">
        <v>0</v>
      </c>
      <c r="B4" s="249" t="s">
        <v>12</v>
      </c>
      <c r="C4" s="249" t="s">
        <v>20</v>
      </c>
      <c r="D4" s="249" t="s">
        <v>6</v>
      </c>
      <c r="E4" s="249" t="s">
        <v>39</v>
      </c>
      <c r="F4" s="249"/>
      <c r="G4" s="249"/>
      <c r="H4" s="249" t="s">
        <v>4</v>
      </c>
    </row>
    <row r="5" spans="1:8" ht="12.75">
      <c r="A5" s="273"/>
      <c r="B5" s="249"/>
      <c r="C5" s="249"/>
      <c r="D5" s="249"/>
      <c r="E5" s="39" t="s">
        <v>3</v>
      </c>
      <c r="F5" s="39" t="s">
        <v>1</v>
      </c>
      <c r="G5" s="39" t="s">
        <v>9</v>
      </c>
      <c r="H5" s="249"/>
    </row>
    <row r="6" spans="1:8" s="38" customFormat="1" ht="23.25" customHeight="1">
      <c r="A6" s="37">
        <v>-1</v>
      </c>
      <c r="B6" s="37">
        <v>-2</v>
      </c>
      <c r="C6" s="37">
        <v>-3</v>
      </c>
      <c r="D6" s="37" t="s">
        <v>21</v>
      </c>
      <c r="E6" s="37">
        <v>-5</v>
      </c>
      <c r="F6" s="37">
        <v>-6</v>
      </c>
      <c r="G6" s="37">
        <v>-7</v>
      </c>
      <c r="H6" s="37">
        <v>-8</v>
      </c>
    </row>
    <row r="7" spans="1:10" s="6" customFormat="1" ht="18.75" customHeight="1">
      <c r="A7" s="36">
        <v>1</v>
      </c>
      <c r="B7" s="40" t="s">
        <v>13</v>
      </c>
      <c r="C7" s="105">
        <f>'TP Ha Tinh'!A21</f>
        <v>15</v>
      </c>
      <c r="D7" s="35">
        <f>'TP Ha Tinh'!C22</f>
        <v>38.339999999999996</v>
      </c>
      <c r="E7" s="35">
        <f>'TP Ha Tinh'!D22</f>
        <v>38.339999999999996</v>
      </c>
      <c r="F7" s="35">
        <f>'TP Ha Tinh'!E22</f>
        <v>0</v>
      </c>
      <c r="G7" s="35">
        <f>'TP Ha Tinh'!F22</f>
        <v>0</v>
      </c>
      <c r="H7" s="152"/>
      <c r="I7" s="33"/>
      <c r="J7" s="151"/>
    </row>
    <row r="8" spans="1:10" s="1" customFormat="1" ht="18.75" customHeight="1">
      <c r="A8" s="36">
        <v>2</v>
      </c>
      <c r="B8" s="40" t="s">
        <v>14</v>
      </c>
      <c r="C8" s="105">
        <f>'TX Hong Linh'!A14</f>
        <v>8</v>
      </c>
      <c r="D8" s="35">
        <f>'TX Hong Linh'!C15</f>
        <v>7.99</v>
      </c>
      <c r="E8" s="35">
        <f>'TX Hong Linh'!D15</f>
        <v>7.99</v>
      </c>
      <c r="F8" s="35">
        <f>'TX Hong Linh'!E15</f>
        <v>0</v>
      </c>
      <c r="G8" s="35">
        <f>'TX Hong Linh'!F15</f>
        <v>0</v>
      </c>
      <c r="H8" s="152"/>
      <c r="I8" s="33"/>
      <c r="J8" s="151"/>
    </row>
    <row r="9" spans="1:10" s="1" customFormat="1" ht="18.75" customHeight="1">
      <c r="A9" s="36">
        <v>3</v>
      </c>
      <c r="B9" s="40" t="s">
        <v>22</v>
      </c>
      <c r="C9" s="105" t="str">
        <f>'TX Kỳ Anh'!A7</f>
        <v>1</v>
      </c>
      <c r="D9" s="35">
        <f>'TX Kỳ Anh'!C8</f>
        <v>4.58</v>
      </c>
      <c r="E9" s="35">
        <f>'TX Kỳ Anh'!D8</f>
        <v>4.58</v>
      </c>
      <c r="F9" s="35">
        <f>'TX Kỳ Anh'!E8</f>
        <v>0</v>
      </c>
      <c r="G9" s="35">
        <f>'TX Kỳ Anh'!F8</f>
        <v>0</v>
      </c>
      <c r="H9" s="152"/>
      <c r="I9" s="33"/>
      <c r="J9" s="151"/>
    </row>
    <row r="10" spans="1:10" s="1" customFormat="1" ht="18.75" customHeight="1">
      <c r="A10" s="36">
        <v>4</v>
      </c>
      <c r="B10" s="40" t="s">
        <v>40</v>
      </c>
      <c r="C10" s="105">
        <f>'Nghi Xuân'!A11</f>
        <v>5</v>
      </c>
      <c r="D10" s="35">
        <f>'Nghi Xuân'!C12</f>
        <v>4.209</v>
      </c>
      <c r="E10" s="35">
        <f>'Nghi Xuân'!D12</f>
        <v>4.209</v>
      </c>
      <c r="F10" s="35">
        <f>'Nghi Xuân'!E12</f>
        <v>0</v>
      </c>
      <c r="G10" s="35">
        <f>'Nghi Xuân'!F12</f>
        <v>0</v>
      </c>
      <c r="H10" s="152"/>
      <c r="I10" s="33"/>
      <c r="J10" s="151"/>
    </row>
    <row r="11" spans="1:10" s="1" customFormat="1" ht="18.75" customHeight="1">
      <c r="A11" s="36">
        <v>5</v>
      </c>
      <c r="B11" s="40" t="s">
        <v>15</v>
      </c>
      <c r="C11" s="36">
        <f>'Thạch Hà'!A13</f>
        <v>6</v>
      </c>
      <c r="D11" s="35">
        <f>'Thạch Hà'!C14</f>
        <v>5.220000000000001</v>
      </c>
      <c r="E11" s="35">
        <f>'Thạch Hà'!D14</f>
        <v>5.220000000000001</v>
      </c>
      <c r="F11" s="35">
        <f>'Thạch Hà'!E14</f>
        <v>0</v>
      </c>
      <c r="G11" s="35">
        <f>'Thạch Hà'!F14</f>
        <v>0</v>
      </c>
      <c r="H11" s="152"/>
      <c r="I11" s="33"/>
      <c r="J11" s="151"/>
    </row>
    <row r="12" spans="1:10" s="1" customFormat="1" ht="18.75" customHeight="1">
      <c r="A12" s="36">
        <v>6</v>
      </c>
      <c r="B12" s="40" t="s">
        <v>43</v>
      </c>
      <c r="C12" s="36">
        <f>'Cẩm Xuyên'!A10</f>
        <v>4</v>
      </c>
      <c r="D12" s="35">
        <f>'Cẩm Xuyên'!C11</f>
        <v>2.3299999999999996</v>
      </c>
      <c r="E12" s="35">
        <f>'Cẩm Xuyên'!D11</f>
        <v>2.3299999999999996</v>
      </c>
      <c r="F12" s="35">
        <f>'Cẩm Xuyên'!E11</f>
        <v>0</v>
      </c>
      <c r="G12" s="35">
        <f>'Cẩm Xuyên'!F11</f>
        <v>0</v>
      </c>
      <c r="H12" s="152"/>
      <c r="I12" s="33"/>
      <c r="J12" s="151"/>
    </row>
    <row r="13" spans="1:10" ht="18.75" customHeight="1">
      <c r="A13" s="36">
        <v>7</v>
      </c>
      <c r="B13" s="40" t="s">
        <v>16</v>
      </c>
      <c r="C13" s="36">
        <f>'Hương Sơn'!A8</f>
        <v>2</v>
      </c>
      <c r="D13" s="35">
        <f>'Hương Sơn'!C9</f>
        <v>2.5</v>
      </c>
      <c r="E13" s="35">
        <f>'Hương Sơn'!D9</f>
        <v>2.5</v>
      </c>
      <c r="F13" s="35">
        <f>'Hương Sơn'!E9</f>
        <v>0</v>
      </c>
      <c r="G13" s="35">
        <f>'Hương Sơn'!F9</f>
        <v>0</v>
      </c>
      <c r="H13" s="152"/>
      <c r="I13" s="33"/>
      <c r="J13" s="151"/>
    </row>
    <row r="14" spans="1:10" ht="18.75" customHeight="1">
      <c r="A14" s="36">
        <v>8</v>
      </c>
      <c r="B14" s="40" t="s">
        <v>17</v>
      </c>
      <c r="C14" s="105">
        <f>'Đức Thọ'!A20</f>
        <v>14</v>
      </c>
      <c r="D14" s="35">
        <f>'Đức Thọ'!C21</f>
        <v>7.609999999999999</v>
      </c>
      <c r="E14" s="35">
        <f>'Đức Thọ'!D21</f>
        <v>7.609999999999999</v>
      </c>
      <c r="F14" s="35">
        <f>'Đức Thọ'!E21</f>
        <v>0</v>
      </c>
      <c r="G14" s="35">
        <f>'Đức Thọ'!F21</f>
        <v>0</v>
      </c>
      <c r="H14" s="152"/>
      <c r="I14" s="33"/>
      <c r="J14" s="151"/>
    </row>
    <row r="15" spans="1:10" s="1" customFormat="1" ht="18.75" customHeight="1">
      <c r="A15" s="36">
        <v>9</v>
      </c>
      <c r="B15" s="40" t="s">
        <v>41</v>
      </c>
      <c r="C15" s="36">
        <f>'Can Lộc'!A7</f>
        <v>1</v>
      </c>
      <c r="D15" s="35">
        <f>'Can Lộc'!C8</f>
        <v>0.4</v>
      </c>
      <c r="E15" s="35">
        <f>'Can Lộc'!D8</f>
        <v>0.4</v>
      </c>
      <c r="F15" s="35">
        <f>'Can Lộc'!E8</f>
        <v>0</v>
      </c>
      <c r="G15" s="35">
        <f>'Can Lộc'!F8</f>
        <v>0</v>
      </c>
      <c r="H15" s="152"/>
      <c r="I15" s="33"/>
      <c r="J15" s="151"/>
    </row>
    <row r="16" spans="1:10" ht="18.75" customHeight="1">
      <c r="A16" s="36">
        <v>10</v>
      </c>
      <c r="B16" s="40" t="s">
        <v>42</v>
      </c>
      <c r="C16" s="36">
        <f>'Kỳ Anh'!A8</f>
        <v>2</v>
      </c>
      <c r="D16" s="35">
        <f>'Kỳ Anh'!C9</f>
        <v>1.75</v>
      </c>
      <c r="E16" s="35">
        <f>'Kỳ Anh'!D9</f>
        <v>1.75</v>
      </c>
      <c r="F16" s="35">
        <f>'Kỳ Anh'!E9</f>
        <v>0</v>
      </c>
      <c r="G16" s="35">
        <f>'Kỳ Anh'!F9</f>
        <v>0</v>
      </c>
      <c r="H16" s="152"/>
      <c r="I16" s="33"/>
      <c r="J16" s="151"/>
    </row>
    <row r="17" spans="1:10" ht="18.75" customHeight="1">
      <c r="A17" s="36">
        <v>11</v>
      </c>
      <c r="B17" s="40" t="s">
        <v>18</v>
      </c>
      <c r="C17" s="105">
        <f>'Vũ Quang'!A9</f>
        <v>3</v>
      </c>
      <c r="D17" s="35">
        <f>'Vũ Quang'!C10</f>
        <v>0.5700000000000001</v>
      </c>
      <c r="E17" s="35">
        <f>'Vũ Quang'!D10</f>
        <v>0.5700000000000001</v>
      </c>
      <c r="F17" s="35">
        <f>'Vũ Quang'!E10</f>
        <v>0</v>
      </c>
      <c r="G17" s="35">
        <f>'Vũ Quang'!F10</f>
        <v>0</v>
      </c>
      <c r="H17" s="152"/>
      <c r="I17" s="33"/>
      <c r="J17" s="151"/>
    </row>
    <row r="18" spans="1:10" ht="18.75" customHeight="1">
      <c r="A18" s="36">
        <v>12</v>
      </c>
      <c r="B18" s="40" t="s">
        <v>19</v>
      </c>
      <c r="C18" s="36">
        <f>'Lộc Hà'!A14</f>
        <v>9</v>
      </c>
      <c r="D18" s="35">
        <f>'Lộc Hà'!C15</f>
        <v>3.4699999999999998</v>
      </c>
      <c r="E18" s="35">
        <f>'Lộc Hà'!D15</f>
        <v>1.47</v>
      </c>
      <c r="F18" s="35">
        <f>'Lộc Hà'!E15</f>
        <v>2</v>
      </c>
      <c r="G18" s="35">
        <f>'Lộc Hà'!F15</f>
        <v>0</v>
      </c>
      <c r="H18" s="152"/>
      <c r="I18" s="33"/>
      <c r="J18" s="151"/>
    </row>
    <row r="19" spans="1:9" s="145" customFormat="1" ht="18.75" customHeight="1">
      <c r="A19" s="39"/>
      <c r="B19" s="39" t="s">
        <v>5</v>
      </c>
      <c r="C19" s="146">
        <f>SUM(C7:C18)</f>
        <v>69</v>
      </c>
      <c r="D19" s="147">
        <f>SUM(D7:D18)</f>
        <v>78.969</v>
      </c>
      <c r="E19" s="147">
        <f>SUM(E7:E18)</f>
        <v>76.969</v>
      </c>
      <c r="F19" s="147">
        <f>SUM(F7:F18)</f>
        <v>2</v>
      </c>
      <c r="G19" s="147">
        <f>SUM(G7:G18)</f>
        <v>0</v>
      </c>
      <c r="H19" s="274"/>
      <c r="I19" s="144"/>
    </row>
    <row r="20" spans="1:9" ht="29.25" customHeight="1">
      <c r="A20" s="36">
        <v>13</v>
      </c>
      <c r="B20" s="40" t="s">
        <v>242</v>
      </c>
      <c r="C20" s="39">
        <f>'Văn ban 84'!A16</f>
        <v>7</v>
      </c>
      <c r="D20" s="76">
        <f>'Văn ban 84'!C17</f>
        <v>9.86</v>
      </c>
      <c r="E20" s="76">
        <f>'Văn ban 84'!D17</f>
        <v>9.86</v>
      </c>
      <c r="F20" s="76">
        <f>'Văn ban 84'!E17</f>
        <v>0</v>
      </c>
      <c r="G20" s="76">
        <f>'Văn ban 84'!F17</f>
        <v>0</v>
      </c>
      <c r="H20" s="152"/>
      <c r="I20" s="33"/>
    </row>
    <row r="21" spans="1:9" s="9" customFormat="1" ht="18.75" customHeight="1">
      <c r="A21" s="275"/>
      <c r="B21" s="276" t="s">
        <v>58</v>
      </c>
      <c r="C21" s="277">
        <f>C19+C20</f>
        <v>76</v>
      </c>
      <c r="D21" s="147">
        <f>D19+D20</f>
        <v>88.829</v>
      </c>
      <c r="E21" s="147">
        <f>E19+E20</f>
        <v>86.829</v>
      </c>
      <c r="F21" s="147">
        <f>F19+F20</f>
        <v>2</v>
      </c>
      <c r="G21" s="147">
        <f>G19+G20</f>
        <v>0</v>
      </c>
      <c r="H21" s="278"/>
      <c r="I21" s="33"/>
    </row>
    <row r="22" spans="1:5" s="15" customFormat="1" ht="11.25" customHeight="1">
      <c r="A22" s="12"/>
      <c r="B22" s="13"/>
      <c r="C22" s="13"/>
      <c r="D22" s="25"/>
      <c r="E22" s="14"/>
    </row>
    <row r="23" spans="1:9" s="119" customFormat="1" ht="21.75" customHeight="1">
      <c r="A23" s="115"/>
      <c r="B23" s="116"/>
      <c r="C23" s="116"/>
      <c r="D23" s="117"/>
      <c r="E23" s="279" t="s">
        <v>260</v>
      </c>
      <c r="F23" s="279"/>
      <c r="G23" s="279"/>
      <c r="H23" s="279"/>
      <c r="I23" s="118"/>
    </row>
    <row r="24" spans="1:9" s="15" customFormat="1" ht="21.75" customHeight="1">
      <c r="A24" s="12"/>
      <c r="B24" s="17"/>
      <c r="C24" s="17"/>
      <c r="D24" s="31"/>
      <c r="E24" s="17"/>
      <c r="G24" s="2"/>
      <c r="H24" s="2"/>
      <c r="I24" s="7"/>
    </row>
    <row r="25" spans="1:9" s="15" customFormat="1" ht="21.75" customHeight="1">
      <c r="A25" s="12"/>
      <c r="B25" s="17"/>
      <c r="C25" s="17"/>
      <c r="D25" s="31"/>
      <c r="E25" s="17"/>
      <c r="G25" s="2"/>
      <c r="H25" s="2"/>
      <c r="I25" s="7"/>
    </row>
    <row r="26" spans="1:9" s="15" customFormat="1" ht="21.75" customHeight="1">
      <c r="A26" s="12"/>
      <c r="B26" s="17"/>
      <c r="C26" s="17"/>
      <c r="D26" s="31"/>
      <c r="E26" s="17"/>
      <c r="G26" s="2"/>
      <c r="H26" s="2"/>
      <c r="I26" s="7"/>
    </row>
    <row r="27" spans="1:9" s="15" customFormat="1" ht="21.75" customHeight="1">
      <c r="A27" s="12"/>
      <c r="B27" s="16"/>
      <c r="C27" s="16"/>
      <c r="D27" s="18"/>
      <c r="E27" s="17"/>
      <c r="G27" s="2"/>
      <c r="H27" s="18"/>
      <c r="I27" s="18"/>
    </row>
    <row r="28" spans="1:5" s="15" customFormat="1" ht="21.75" customHeight="1">
      <c r="A28" s="19"/>
      <c r="B28" s="20"/>
      <c r="C28" s="20"/>
      <c r="D28" s="28"/>
      <c r="E28" s="14"/>
    </row>
    <row r="29" spans="1:5" s="15" customFormat="1" ht="21.75" customHeight="1">
      <c r="A29" s="12"/>
      <c r="B29" s="22"/>
      <c r="C29" s="22"/>
      <c r="D29" s="25"/>
      <c r="E29" s="14"/>
    </row>
    <row r="30" spans="1:5" s="15" customFormat="1" ht="21.75" customHeight="1">
      <c r="A30" s="12"/>
      <c r="B30" s="22"/>
      <c r="C30" s="22"/>
      <c r="D30" s="25"/>
      <c r="E30" s="14"/>
    </row>
    <row r="31" spans="1:5" s="15" customFormat="1" ht="21.75" customHeight="1">
      <c r="A31" s="12"/>
      <c r="B31" s="22"/>
      <c r="C31" s="22"/>
      <c r="D31" s="25"/>
      <c r="E31" s="14"/>
    </row>
    <row r="32" spans="1:5" s="15" customFormat="1" ht="21.75" customHeight="1">
      <c r="A32" s="12"/>
      <c r="B32" s="23"/>
      <c r="C32" s="23"/>
      <c r="D32" s="29"/>
      <c r="E32" s="14"/>
    </row>
    <row r="33" spans="1:5" s="15" customFormat="1" ht="21.75" customHeight="1">
      <c r="A33" s="12"/>
      <c r="B33" s="24"/>
      <c r="C33" s="24"/>
      <c r="D33" s="25"/>
      <c r="E33" s="14"/>
    </row>
    <row r="34" spans="1:5" s="15" customFormat="1" ht="21.75" customHeight="1">
      <c r="A34" s="12"/>
      <c r="B34" s="26"/>
      <c r="C34" s="26"/>
      <c r="D34" s="25"/>
      <c r="E34" s="14"/>
    </row>
    <row r="35" spans="1:5" s="15" customFormat="1" ht="21.75" customHeight="1">
      <c r="A35" s="19"/>
      <c r="B35" s="27"/>
      <c r="C35" s="27"/>
      <c r="D35" s="28"/>
      <c r="E35" s="14"/>
    </row>
    <row r="36" spans="1:5" s="15" customFormat="1" ht="21.75" customHeight="1">
      <c r="A36" s="12"/>
      <c r="B36" s="22"/>
      <c r="C36" s="22"/>
      <c r="D36" s="25"/>
      <c r="E36" s="14"/>
    </row>
    <row r="37" spans="1:5" s="15" customFormat="1" ht="21.75" customHeight="1">
      <c r="A37" s="12"/>
      <c r="B37" s="22"/>
      <c r="C37" s="22"/>
      <c r="D37" s="25"/>
      <c r="E37" s="14"/>
    </row>
    <row r="38" spans="1:5" s="15" customFormat="1" ht="21.75" customHeight="1">
      <c r="A38" s="12"/>
      <c r="B38" s="13"/>
      <c r="C38" s="13"/>
      <c r="D38" s="25"/>
      <c r="E38" s="14"/>
    </row>
    <row r="39" spans="1:5" s="15" customFormat="1" ht="21.75" customHeight="1">
      <c r="A39" s="12"/>
      <c r="B39" s="22"/>
      <c r="C39" s="22"/>
      <c r="D39" s="25"/>
      <c r="E39" s="14"/>
    </row>
    <row r="40" spans="1:5" s="15" customFormat="1" ht="21.75" customHeight="1">
      <c r="A40" s="12"/>
      <c r="B40" s="22"/>
      <c r="C40" s="22"/>
      <c r="D40" s="25"/>
      <c r="E40" s="14"/>
    </row>
    <row r="41" spans="1:5" s="15" customFormat="1" ht="21.75" customHeight="1">
      <c r="A41" s="12"/>
      <c r="B41" s="22"/>
      <c r="C41" s="22"/>
      <c r="D41" s="25"/>
      <c r="E41" s="14"/>
    </row>
    <row r="42" spans="1:5" s="15" customFormat="1" ht="21.75" customHeight="1">
      <c r="A42" s="12"/>
      <c r="B42" s="22"/>
      <c r="C42" s="22"/>
      <c r="D42" s="25"/>
      <c r="E42" s="14"/>
    </row>
    <row r="43" spans="1:5" s="15" customFormat="1" ht="21.75" customHeight="1">
      <c r="A43" s="12"/>
      <c r="B43" s="23"/>
      <c r="C43" s="23"/>
      <c r="D43" s="29"/>
      <c r="E43" s="14"/>
    </row>
    <row r="44" spans="1:5" s="15" customFormat="1" ht="21.75" customHeight="1">
      <c r="A44" s="19"/>
      <c r="B44" s="20"/>
      <c r="C44" s="20"/>
      <c r="D44" s="28"/>
      <c r="E44" s="14"/>
    </row>
    <row r="45" spans="1:5" s="15" customFormat="1" ht="21.75" customHeight="1">
      <c r="A45" s="12"/>
      <c r="B45" s="22"/>
      <c r="C45" s="22"/>
      <c r="D45" s="25"/>
      <c r="E45" s="14"/>
    </row>
    <row r="46" spans="1:5" s="15" customFormat="1" ht="21.75" customHeight="1">
      <c r="A46" s="12"/>
      <c r="B46" s="22"/>
      <c r="C46" s="22"/>
      <c r="D46" s="25"/>
      <c r="E46" s="14"/>
    </row>
    <row r="47" spans="1:5" s="15" customFormat="1" ht="21.75" customHeight="1">
      <c r="A47" s="12"/>
      <c r="B47" s="22"/>
      <c r="C47" s="22"/>
      <c r="D47" s="25"/>
      <c r="E47" s="14"/>
    </row>
    <row r="48" spans="1:5" s="15" customFormat="1" ht="21.75" customHeight="1">
      <c r="A48" s="12"/>
      <c r="B48" s="23"/>
      <c r="C48" s="23"/>
      <c r="D48" s="25"/>
      <c r="E48" s="14"/>
    </row>
    <row r="49" spans="1:5" s="15" customFormat="1" ht="21.75" customHeight="1">
      <c r="A49" s="12"/>
      <c r="B49" s="23"/>
      <c r="C49" s="23"/>
      <c r="D49" s="25"/>
      <c r="E49" s="14"/>
    </row>
    <row r="50" spans="1:5" s="15" customFormat="1" ht="21.75" customHeight="1">
      <c r="A50" s="12"/>
      <c r="B50" s="23"/>
      <c r="C50" s="23"/>
      <c r="D50" s="25"/>
      <c r="E50" s="14"/>
    </row>
    <row r="51" spans="1:5" s="15" customFormat="1" ht="21.75" customHeight="1">
      <c r="A51" s="19"/>
      <c r="B51" s="27"/>
      <c r="C51" s="27"/>
      <c r="D51" s="28"/>
      <c r="E51" s="21"/>
    </row>
    <row r="52" spans="1:4" s="15" customFormat="1" ht="12.75">
      <c r="A52" s="30"/>
      <c r="D52" s="32"/>
    </row>
    <row r="53" spans="1:4" s="15" customFormat="1" ht="12.75">
      <c r="A53" s="30"/>
      <c r="D53" s="32"/>
    </row>
    <row r="54" spans="1:4" s="15" customFormat="1" ht="12.75">
      <c r="A54" s="30"/>
      <c r="D54" s="32"/>
    </row>
    <row r="55" spans="1:4" s="15" customFormat="1" ht="12.75">
      <c r="A55" s="30"/>
      <c r="D55" s="32"/>
    </row>
    <row r="56" spans="1:4" s="15" customFormat="1" ht="12.75">
      <c r="A56" s="30"/>
      <c r="D56" s="32"/>
    </row>
    <row r="57" spans="1:4" s="15" customFormat="1" ht="12.75">
      <c r="A57" s="30"/>
      <c r="D57" s="32"/>
    </row>
    <row r="58" spans="1:4" s="15" customFormat="1" ht="12.75">
      <c r="A58" s="30"/>
      <c r="D58" s="32"/>
    </row>
    <row r="59" spans="1:4" s="15" customFormat="1" ht="12.75">
      <c r="A59" s="30"/>
      <c r="D59" s="32"/>
    </row>
    <row r="60" spans="1:4" s="15" customFormat="1" ht="12.75">
      <c r="A60" s="30"/>
      <c r="D60" s="32"/>
    </row>
  </sheetData>
  <sheetProtection/>
  <mergeCells count="9">
    <mergeCell ref="E4:G4"/>
    <mergeCell ref="H4:H5"/>
    <mergeCell ref="C4:C5"/>
    <mergeCell ref="E23:H23"/>
    <mergeCell ref="A2:H2"/>
    <mergeCell ref="A1:H1"/>
    <mergeCell ref="A4:A5"/>
    <mergeCell ref="B4:B5"/>
    <mergeCell ref="D4:D5"/>
  </mergeCells>
  <printOptions horizontalCentered="1"/>
  <pageMargins left="0.7" right="0.7" top="0.39" bottom="0.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DO11"/>
  <sheetViews>
    <sheetView zoomScalePageLayoutView="0" workbookViewId="0" topLeftCell="A1">
      <selection activeCell="H11" sqref="H11"/>
    </sheetView>
  </sheetViews>
  <sheetFormatPr defaultColWidth="9.140625" defaultRowHeight="12.75"/>
  <cols>
    <col min="1" max="1" width="6.28125" style="84" customWidth="1"/>
    <col min="2" max="2" width="34.28125" style="132" customWidth="1"/>
    <col min="3" max="3" width="10.140625" style="84" customWidth="1"/>
    <col min="4" max="4" width="7.28125" style="84" customWidth="1"/>
    <col min="5" max="5" width="6.140625" style="84" customWidth="1"/>
    <col min="6" max="6" width="5.421875" style="84" customWidth="1"/>
    <col min="7" max="7" width="17.00390625" style="84" customWidth="1"/>
    <col min="8" max="8" width="51.421875" style="52" customWidth="1"/>
    <col min="9" max="9" width="5.140625" style="52" customWidth="1"/>
    <col min="10" max="10" width="10.00390625" style="52" bestFit="1" customWidth="1"/>
    <col min="11" max="11" width="9.00390625" style="52" bestFit="1" customWidth="1"/>
    <col min="12" max="12" width="8.28125" style="48" customWidth="1"/>
    <col min="13" max="19" width="9.140625" style="48" customWidth="1"/>
    <col min="20" max="20" width="3.421875" style="48" customWidth="1"/>
    <col min="21" max="21" width="4.00390625" style="48" customWidth="1"/>
    <col min="22" max="22" width="4.421875" style="48" customWidth="1"/>
    <col min="23" max="23" width="5.140625" style="48" customWidth="1"/>
    <col min="24" max="24" width="5.421875" style="48" customWidth="1"/>
    <col min="25" max="26" width="5.140625" style="48" customWidth="1"/>
    <col min="27" max="27" width="4.8515625" style="48" customWidth="1"/>
    <col min="28" max="28" width="3.7109375" style="48" customWidth="1"/>
    <col min="29" max="29" width="4.00390625" style="48" customWidth="1"/>
    <col min="30" max="30" width="5.00390625" style="48" customWidth="1"/>
    <col min="31" max="31" width="5.421875" style="48" customWidth="1"/>
    <col min="32" max="32" width="4.7109375" style="48" customWidth="1"/>
    <col min="33" max="33" width="4.28125" style="48" customWidth="1"/>
    <col min="34" max="34" width="5.00390625" style="48" customWidth="1"/>
    <col min="35" max="119" width="9.140625" style="48" customWidth="1"/>
    <col min="120" max="16384" width="9.140625" style="52" customWidth="1"/>
  </cols>
  <sheetData>
    <row r="1" spans="1:9" s="3" customFormat="1" ht="45.75" customHeight="1">
      <c r="A1" s="251" t="s">
        <v>256</v>
      </c>
      <c r="B1" s="251"/>
      <c r="C1" s="251"/>
      <c r="D1" s="251"/>
      <c r="E1" s="251"/>
      <c r="F1" s="251"/>
      <c r="G1" s="251"/>
      <c r="H1" s="251"/>
      <c r="I1" s="251"/>
    </row>
    <row r="2" spans="1:9" s="3" customFormat="1" ht="21" customHeight="1">
      <c r="A2" s="253" t="s">
        <v>262</v>
      </c>
      <c r="B2" s="253"/>
      <c r="C2" s="253"/>
      <c r="D2" s="253"/>
      <c r="E2" s="253"/>
      <c r="F2" s="253"/>
      <c r="G2" s="253"/>
      <c r="H2" s="253"/>
      <c r="I2" s="253"/>
    </row>
    <row r="3" spans="1:9" s="3" customFormat="1" ht="21" customHeight="1">
      <c r="A3" s="240"/>
      <c r="B3" s="240"/>
      <c r="C3" s="240"/>
      <c r="D3" s="240"/>
      <c r="E3" s="240"/>
      <c r="F3" s="240"/>
      <c r="G3" s="240"/>
      <c r="H3" s="240"/>
      <c r="I3" s="240"/>
    </row>
    <row r="4" spans="1:9" ht="15">
      <c r="A4" s="273" t="s">
        <v>0</v>
      </c>
      <c r="B4" s="249" t="s">
        <v>7</v>
      </c>
      <c r="C4" s="249" t="s">
        <v>6</v>
      </c>
      <c r="D4" s="249" t="s">
        <v>39</v>
      </c>
      <c r="E4" s="249"/>
      <c r="F4" s="249"/>
      <c r="G4" s="249" t="s">
        <v>45</v>
      </c>
      <c r="H4" s="249" t="s">
        <v>11</v>
      </c>
      <c r="I4" s="249" t="s">
        <v>4</v>
      </c>
    </row>
    <row r="5" spans="1:10" ht="60.75" customHeight="1">
      <c r="A5" s="273"/>
      <c r="B5" s="249"/>
      <c r="C5" s="249"/>
      <c r="D5" s="39" t="s">
        <v>3</v>
      </c>
      <c r="E5" s="39" t="s">
        <v>1</v>
      </c>
      <c r="F5" s="39" t="s">
        <v>2</v>
      </c>
      <c r="G5" s="249"/>
      <c r="H5" s="249"/>
      <c r="I5" s="249"/>
      <c r="J5" s="101"/>
    </row>
    <row r="6" spans="1:119" s="82" customFormat="1" ht="12.75">
      <c r="A6" s="79">
        <v>-1</v>
      </c>
      <c r="B6" s="79">
        <v>-2</v>
      </c>
      <c r="C6" s="79" t="s">
        <v>51</v>
      </c>
      <c r="D6" s="79">
        <v>-4</v>
      </c>
      <c r="E6" s="79">
        <v>-5</v>
      </c>
      <c r="F6" s="79">
        <v>-6</v>
      </c>
      <c r="G6" s="79">
        <v>-7</v>
      </c>
      <c r="H6" s="79">
        <v>-8</v>
      </c>
      <c r="I6" s="79">
        <v>-9</v>
      </c>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row>
    <row r="7" spans="1:9" s="227" customFormat="1" ht="25.5">
      <c r="A7" s="324">
        <v>1</v>
      </c>
      <c r="B7" s="78" t="s">
        <v>237</v>
      </c>
      <c r="C7" s="41">
        <v>0.4</v>
      </c>
      <c r="D7" s="41">
        <v>0.4</v>
      </c>
      <c r="E7" s="237"/>
      <c r="F7" s="41"/>
      <c r="G7" s="140" t="s">
        <v>238</v>
      </c>
      <c r="H7" s="72" t="s">
        <v>239</v>
      </c>
      <c r="I7" s="325"/>
    </row>
    <row r="8" spans="1:119" s="123" customFormat="1" ht="15">
      <c r="A8" s="155"/>
      <c r="B8" s="323" t="s">
        <v>5</v>
      </c>
      <c r="C8" s="326">
        <f>SUM(C7:C7)</f>
        <v>0.4</v>
      </c>
      <c r="D8" s="326">
        <f>SUM(D7:D7)</f>
        <v>0.4</v>
      </c>
      <c r="E8" s="326">
        <f>SUM(E7:E7)</f>
        <v>0</v>
      </c>
      <c r="F8" s="326">
        <f>SUM(F7:F7)</f>
        <v>0</v>
      </c>
      <c r="G8" s="155"/>
      <c r="H8" s="155"/>
      <c r="I8" s="155"/>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row>
    <row r="9" ht="15">
      <c r="H9" s="120"/>
    </row>
    <row r="11" ht="15">
      <c r="H11" s="243" t="s">
        <v>260</v>
      </c>
    </row>
  </sheetData>
  <sheetProtection/>
  <mergeCells count="9">
    <mergeCell ref="A1:I1"/>
    <mergeCell ref="A2:I2"/>
    <mergeCell ref="I4:I5"/>
    <mergeCell ref="A4:A5"/>
    <mergeCell ref="B4:B5"/>
    <mergeCell ref="C4:C5"/>
    <mergeCell ref="D4:F4"/>
    <mergeCell ref="G4:G5"/>
    <mergeCell ref="H4:H5"/>
  </mergeCells>
  <printOptions/>
  <pageMargins left="0.34" right="0.26" top="0.75" bottom="0.75" header="0.3" footer="0.3"/>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I12"/>
  <sheetViews>
    <sheetView zoomScale="115" zoomScaleNormal="115" zoomScalePageLayoutView="0" workbookViewId="0" topLeftCell="A1">
      <selection activeCell="H12" sqref="H12:I12"/>
    </sheetView>
  </sheetViews>
  <sheetFormatPr defaultColWidth="7.8515625" defaultRowHeight="12.75"/>
  <cols>
    <col min="1" max="1" width="4.421875" style="10" bestFit="1" customWidth="1"/>
    <col min="2" max="2" width="25.140625" style="2" customWidth="1"/>
    <col min="3" max="3" width="9.28125" style="11" customWidth="1"/>
    <col min="4" max="4" width="7.28125" style="11" customWidth="1"/>
    <col min="5" max="6" width="6.28125" style="2" customWidth="1"/>
    <col min="7" max="7" width="15.57421875" style="10" customWidth="1"/>
    <col min="8" max="8" width="52.28125" style="2" customWidth="1"/>
    <col min="9" max="9" width="16.28125" style="2" customWidth="1"/>
    <col min="10" max="16384" width="7.8515625" style="3" customWidth="1"/>
  </cols>
  <sheetData>
    <row r="1" spans="1:9" ht="45.75" customHeight="1">
      <c r="A1" s="251" t="s">
        <v>257</v>
      </c>
      <c r="B1" s="251"/>
      <c r="C1" s="251"/>
      <c r="D1" s="251"/>
      <c r="E1" s="251"/>
      <c r="F1" s="251"/>
      <c r="G1" s="251"/>
      <c r="H1" s="251"/>
      <c r="I1" s="251"/>
    </row>
    <row r="2" spans="1:9" ht="20.25" customHeight="1">
      <c r="A2" s="253" t="s">
        <v>262</v>
      </c>
      <c r="B2" s="253"/>
      <c r="C2" s="253"/>
      <c r="D2" s="253"/>
      <c r="E2" s="253"/>
      <c r="F2" s="253"/>
      <c r="G2" s="253"/>
      <c r="H2" s="253"/>
      <c r="I2" s="253"/>
    </row>
    <row r="3" spans="1:9" ht="20.25" customHeight="1">
      <c r="A3" s="240"/>
      <c r="B3" s="240"/>
      <c r="C3" s="240"/>
      <c r="D3" s="240"/>
      <c r="E3" s="240"/>
      <c r="F3" s="240"/>
      <c r="G3" s="240"/>
      <c r="H3" s="240"/>
      <c r="I3" s="240"/>
    </row>
    <row r="4" spans="1:9" ht="12.75">
      <c r="A4" s="273" t="s">
        <v>0</v>
      </c>
      <c r="B4" s="249" t="s">
        <v>7</v>
      </c>
      <c r="C4" s="249" t="s">
        <v>33</v>
      </c>
      <c r="D4" s="249" t="s">
        <v>39</v>
      </c>
      <c r="E4" s="249"/>
      <c r="F4" s="249"/>
      <c r="G4" s="249" t="s">
        <v>48</v>
      </c>
      <c r="H4" s="249" t="s">
        <v>11</v>
      </c>
      <c r="I4" s="249" t="s">
        <v>4</v>
      </c>
    </row>
    <row r="5" spans="1:9" ht="12.75">
      <c r="A5" s="273"/>
      <c r="B5" s="249"/>
      <c r="C5" s="249"/>
      <c r="D5" s="39" t="s">
        <v>3</v>
      </c>
      <c r="E5" s="39" t="s">
        <v>1</v>
      </c>
      <c r="F5" s="39" t="s">
        <v>9</v>
      </c>
      <c r="G5" s="249"/>
      <c r="H5" s="249"/>
      <c r="I5" s="249"/>
    </row>
    <row r="6" spans="1:9" s="38" customFormat="1" ht="22.5">
      <c r="A6" s="37">
        <v>-1</v>
      </c>
      <c r="B6" s="37">
        <v>-2</v>
      </c>
      <c r="C6" s="80" t="s">
        <v>51</v>
      </c>
      <c r="D6" s="37">
        <v>-4</v>
      </c>
      <c r="E6" s="37">
        <v>-5</v>
      </c>
      <c r="F6" s="37">
        <v>-6</v>
      </c>
      <c r="G6" s="37">
        <v>-7</v>
      </c>
      <c r="H6" s="37">
        <v>-8</v>
      </c>
      <c r="I6" s="37">
        <v>-9</v>
      </c>
    </row>
    <row r="7" spans="1:9" s="89" customFormat="1" ht="51">
      <c r="A7" s="149">
        <v>1</v>
      </c>
      <c r="B7" s="70" t="s">
        <v>94</v>
      </c>
      <c r="C7" s="35">
        <v>0.75</v>
      </c>
      <c r="D7" s="35">
        <v>0.75</v>
      </c>
      <c r="E7" s="152"/>
      <c r="F7" s="149"/>
      <c r="G7" s="149" t="s">
        <v>95</v>
      </c>
      <c r="H7" s="70" t="s">
        <v>96</v>
      </c>
      <c r="I7" s="327"/>
    </row>
    <row r="8" spans="1:9" ht="25.5">
      <c r="A8" s="149">
        <v>2</v>
      </c>
      <c r="B8" s="70" t="s">
        <v>97</v>
      </c>
      <c r="C8" s="35">
        <v>1</v>
      </c>
      <c r="D8" s="35">
        <v>1</v>
      </c>
      <c r="E8" s="70"/>
      <c r="F8" s="70"/>
      <c r="G8" s="36" t="s">
        <v>95</v>
      </c>
      <c r="H8" s="70" t="s">
        <v>96</v>
      </c>
      <c r="I8" s="70"/>
    </row>
    <row r="9" spans="1:9" ht="12.75">
      <c r="A9" s="328" t="s">
        <v>5</v>
      </c>
      <c r="B9" s="328"/>
      <c r="C9" s="76">
        <f>SUM(C7:C8)</f>
        <v>1.75</v>
      </c>
      <c r="D9" s="76">
        <f>SUM(D7:D8)</f>
        <v>1.75</v>
      </c>
      <c r="E9" s="76">
        <f>SUM(E7:E8)</f>
        <v>0</v>
      </c>
      <c r="F9" s="76">
        <f>SUM(F7:F8)</f>
        <v>0</v>
      </c>
      <c r="G9" s="76"/>
      <c r="H9" s="329"/>
      <c r="I9" s="330"/>
    </row>
    <row r="10" spans="7:9" ht="15.75">
      <c r="G10" s="263"/>
      <c r="H10" s="263"/>
      <c r="I10" s="263"/>
    </row>
    <row r="12" spans="8:9" ht="12.75">
      <c r="H12" s="331" t="s">
        <v>260</v>
      </c>
      <c r="I12" s="331"/>
    </row>
  </sheetData>
  <sheetProtection/>
  <mergeCells count="12">
    <mergeCell ref="H4:H5"/>
    <mergeCell ref="H12:I12"/>
    <mergeCell ref="I4:I5"/>
    <mergeCell ref="G10:I10"/>
    <mergeCell ref="A1:I1"/>
    <mergeCell ref="A2:I2"/>
    <mergeCell ref="A4:A5"/>
    <mergeCell ref="B4:B5"/>
    <mergeCell ref="C4:C5"/>
    <mergeCell ref="A9:B9"/>
    <mergeCell ref="D4:F4"/>
    <mergeCell ref="G4:G5"/>
  </mergeCells>
  <printOptions horizontalCentered="1"/>
  <pageMargins left="0.3" right="0.3" top="0.28" bottom="0.38" header="0.16" footer="0.27"/>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1:J29"/>
  <sheetViews>
    <sheetView zoomScale="115" zoomScaleNormal="115" zoomScalePageLayoutView="0" workbookViewId="0" topLeftCell="A1">
      <selection activeCell="H14" sqref="H14"/>
    </sheetView>
  </sheetViews>
  <sheetFormatPr defaultColWidth="7.8515625" defaultRowHeight="12.75"/>
  <cols>
    <col min="1" max="1" width="4.00390625" style="55" customWidth="1"/>
    <col min="2" max="2" width="38.57421875" style="54" customWidth="1"/>
    <col min="3" max="3" width="9.57421875" style="53" customWidth="1"/>
    <col min="4" max="4" width="6.8515625" style="53" customWidth="1"/>
    <col min="5" max="5" width="5.421875" style="54" customWidth="1"/>
    <col min="6" max="6" width="5.28125" style="54" customWidth="1"/>
    <col min="7" max="7" width="25.140625" style="54" customWidth="1"/>
    <col min="8" max="8" width="43.421875" style="54" customWidth="1"/>
    <col min="9" max="9" width="5.140625" style="54" customWidth="1"/>
    <col min="10" max="16384" width="7.8515625" style="54" customWidth="1"/>
  </cols>
  <sheetData>
    <row r="1" spans="1:9" s="3" customFormat="1" ht="53.25" customHeight="1">
      <c r="A1" s="251" t="s">
        <v>258</v>
      </c>
      <c r="B1" s="251"/>
      <c r="C1" s="251"/>
      <c r="D1" s="251"/>
      <c r="E1" s="251"/>
      <c r="F1" s="251"/>
      <c r="G1" s="251"/>
      <c r="H1" s="251"/>
      <c r="I1" s="251"/>
    </row>
    <row r="2" spans="1:9" s="3" customFormat="1" ht="24" customHeight="1">
      <c r="A2" s="253" t="s">
        <v>262</v>
      </c>
      <c r="B2" s="253"/>
      <c r="C2" s="253"/>
      <c r="D2" s="253"/>
      <c r="E2" s="253"/>
      <c r="F2" s="253"/>
      <c r="G2" s="253"/>
      <c r="H2" s="253"/>
      <c r="I2" s="253"/>
    </row>
    <row r="3" spans="1:9" s="3" customFormat="1" ht="24" customHeight="1">
      <c r="A3" s="240"/>
      <c r="B3" s="240"/>
      <c r="C3" s="240"/>
      <c r="D3" s="240"/>
      <c r="E3" s="240"/>
      <c r="F3" s="240"/>
      <c r="G3" s="240"/>
      <c r="H3" s="240"/>
      <c r="I3" s="240"/>
    </row>
    <row r="4" spans="1:9" ht="27" customHeight="1">
      <c r="A4" s="332" t="s">
        <v>0</v>
      </c>
      <c r="B4" s="265" t="s">
        <v>7</v>
      </c>
      <c r="C4" s="266" t="s">
        <v>6</v>
      </c>
      <c r="D4" s="265" t="s">
        <v>39</v>
      </c>
      <c r="E4" s="265"/>
      <c r="F4" s="265"/>
      <c r="G4" s="265" t="s">
        <v>46</v>
      </c>
      <c r="H4" s="265" t="s">
        <v>47</v>
      </c>
      <c r="I4" s="265" t="s">
        <v>4</v>
      </c>
    </row>
    <row r="5" spans="1:9" ht="36.75" customHeight="1">
      <c r="A5" s="332"/>
      <c r="B5" s="265"/>
      <c r="C5" s="266"/>
      <c r="D5" s="86" t="s">
        <v>3</v>
      </c>
      <c r="E5" s="85" t="s">
        <v>1</v>
      </c>
      <c r="F5" s="85" t="s">
        <v>2</v>
      </c>
      <c r="G5" s="265"/>
      <c r="H5" s="265"/>
      <c r="I5" s="265"/>
    </row>
    <row r="6" spans="1:9" s="56" customFormat="1" ht="16.5" customHeight="1">
      <c r="A6" s="87">
        <v>-1</v>
      </c>
      <c r="B6" s="87">
        <v>-2</v>
      </c>
      <c r="C6" s="88" t="s">
        <v>51</v>
      </c>
      <c r="D6" s="87">
        <v>-4</v>
      </c>
      <c r="E6" s="87">
        <v>-5</v>
      </c>
      <c r="F6" s="87">
        <v>-6</v>
      </c>
      <c r="G6" s="87">
        <v>-7</v>
      </c>
      <c r="H6" s="87">
        <v>-8</v>
      </c>
      <c r="I6" s="87">
        <v>-9</v>
      </c>
    </row>
    <row r="7" spans="1:9" ht="20.25" customHeight="1">
      <c r="A7" s="149">
        <v>1</v>
      </c>
      <c r="B7" s="333" t="s">
        <v>195</v>
      </c>
      <c r="C7" s="161">
        <f>D7+E7+F7</f>
        <v>0.5</v>
      </c>
      <c r="D7" s="161">
        <v>0.5</v>
      </c>
      <c r="E7" s="161"/>
      <c r="F7" s="161"/>
      <c r="G7" s="334" t="s">
        <v>196</v>
      </c>
      <c r="H7" s="335" t="s">
        <v>197</v>
      </c>
      <c r="I7" s="70"/>
    </row>
    <row r="8" spans="1:9" ht="37.5" customHeight="1">
      <c r="A8" s="149">
        <v>2</v>
      </c>
      <c r="B8" s="333" t="s">
        <v>195</v>
      </c>
      <c r="C8" s="161">
        <f>D8+E8+F8</f>
        <v>0.03</v>
      </c>
      <c r="D8" s="161">
        <v>0.03</v>
      </c>
      <c r="E8" s="161"/>
      <c r="F8" s="161"/>
      <c r="G8" s="334" t="s">
        <v>196</v>
      </c>
      <c r="H8" s="336"/>
      <c r="I8" s="70"/>
    </row>
    <row r="9" spans="1:9" ht="25.5" customHeight="1">
      <c r="A9" s="149">
        <v>3</v>
      </c>
      <c r="B9" s="183" t="s">
        <v>198</v>
      </c>
      <c r="C9" s="161">
        <f>D9+E9+F9</f>
        <v>0.04</v>
      </c>
      <c r="D9" s="81">
        <v>0.04</v>
      </c>
      <c r="E9" s="149"/>
      <c r="F9" s="149"/>
      <c r="G9" s="77" t="s">
        <v>196</v>
      </c>
      <c r="H9" s="77" t="s">
        <v>205</v>
      </c>
      <c r="I9" s="70"/>
    </row>
    <row r="10" spans="1:9" ht="12.75">
      <c r="A10" s="328" t="s">
        <v>5</v>
      </c>
      <c r="B10" s="328"/>
      <c r="C10" s="76">
        <f>SUM(C7:C9)</f>
        <v>0.5700000000000001</v>
      </c>
      <c r="D10" s="76">
        <f>SUM(D7:D9)</f>
        <v>0.5700000000000001</v>
      </c>
      <c r="E10" s="76">
        <f>SUM(E7:E9)</f>
        <v>0</v>
      </c>
      <c r="F10" s="76">
        <f>SUM(F7:F9)</f>
        <v>0</v>
      </c>
      <c r="G10" s="76"/>
      <c r="H10" s="329"/>
      <c r="I10" s="330"/>
    </row>
    <row r="11" spans="1:9" s="56" customFormat="1" ht="18" customHeight="1">
      <c r="A11" s="57"/>
      <c r="B11" s="57"/>
      <c r="C11" s="58"/>
      <c r="D11" s="57"/>
      <c r="E11" s="57"/>
      <c r="F11" s="57"/>
      <c r="G11" s="57"/>
      <c r="H11" s="57"/>
      <c r="I11" s="57"/>
    </row>
    <row r="12" spans="1:9" s="56" customFormat="1" ht="18" customHeight="1">
      <c r="A12" s="57"/>
      <c r="B12" s="57"/>
      <c r="C12" s="58"/>
      <c r="D12" s="57"/>
      <c r="E12" s="57"/>
      <c r="F12" s="57"/>
      <c r="G12" s="57"/>
      <c r="H12" s="244" t="s">
        <v>260</v>
      </c>
      <c r="I12" s="57"/>
    </row>
    <row r="13" spans="1:9" s="56" customFormat="1" ht="18" customHeight="1">
      <c r="A13" s="57"/>
      <c r="B13" s="57"/>
      <c r="C13" s="58"/>
      <c r="D13" s="57"/>
      <c r="E13" s="57"/>
      <c r="F13" s="57"/>
      <c r="G13" s="57"/>
      <c r="H13" s="57"/>
      <c r="I13" s="57"/>
    </row>
    <row r="14" spans="1:9" s="56" customFormat="1" ht="18" customHeight="1">
      <c r="A14" s="57"/>
      <c r="B14" s="57"/>
      <c r="C14" s="58"/>
      <c r="D14" s="57"/>
      <c r="E14" s="57"/>
      <c r="F14" s="57"/>
      <c r="G14" s="57"/>
      <c r="H14" s="57"/>
      <c r="I14" s="57"/>
    </row>
    <row r="15" spans="1:9" s="56" customFormat="1" ht="18" customHeight="1">
      <c r="A15" s="57"/>
      <c r="B15" s="57"/>
      <c r="C15" s="58"/>
      <c r="D15" s="57"/>
      <c r="E15" s="57"/>
      <c r="F15" s="57"/>
      <c r="G15" s="57"/>
      <c r="H15" s="57"/>
      <c r="I15" s="57"/>
    </row>
    <row r="16" spans="1:9" s="56" customFormat="1" ht="18" customHeight="1">
      <c r="A16" s="57"/>
      <c r="B16" s="57"/>
      <c r="C16" s="58"/>
      <c r="D16" s="57"/>
      <c r="E16" s="57"/>
      <c r="F16" s="57"/>
      <c r="G16" s="57"/>
      <c r="H16" s="57"/>
      <c r="I16" s="57"/>
    </row>
    <row r="17" spans="1:9" s="56" customFormat="1" ht="18" customHeight="1">
      <c r="A17" s="57"/>
      <c r="B17" s="57"/>
      <c r="C17" s="58"/>
      <c r="D17" s="57"/>
      <c r="E17" s="57"/>
      <c r="F17" s="57"/>
      <c r="G17" s="57"/>
      <c r="H17" s="57"/>
      <c r="I17" s="57"/>
    </row>
    <row r="18" spans="1:9" s="56" customFormat="1" ht="18" customHeight="1">
      <c r="A18" s="57"/>
      <c r="B18" s="57"/>
      <c r="C18" s="58"/>
      <c r="D18" s="57"/>
      <c r="E18" s="57"/>
      <c r="F18" s="57"/>
      <c r="G18" s="57"/>
      <c r="H18" s="57"/>
      <c r="I18" s="57"/>
    </row>
    <row r="19" spans="1:9" s="56" customFormat="1" ht="18" customHeight="1">
      <c r="A19" s="57"/>
      <c r="B19" s="57"/>
      <c r="C19" s="58"/>
      <c r="D19" s="57"/>
      <c r="E19" s="57"/>
      <c r="F19" s="57"/>
      <c r="G19" s="57"/>
      <c r="H19" s="57"/>
      <c r="I19" s="57"/>
    </row>
    <row r="20" spans="1:9" s="56" customFormat="1" ht="13.5" customHeight="1">
      <c r="A20" s="57"/>
      <c r="B20" s="57"/>
      <c r="C20" s="58"/>
      <c r="D20" s="57"/>
      <c r="E20" s="57"/>
      <c r="F20" s="57"/>
      <c r="G20" s="57"/>
      <c r="H20" s="57"/>
      <c r="I20" s="57"/>
    </row>
    <row r="21" spans="1:9" s="56" customFormat="1" ht="13.5" customHeight="1">
      <c r="A21" s="57"/>
      <c r="B21" s="57"/>
      <c r="C21" s="58"/>
      <c r="D21" s="57"/>
      <c r="E21" s="57"/>
      <c r="F21" s="57"/>
      <c r="G21" s="57"/>
      <c r="H21" s="57"/>
      <c r="I21" s="57"/>
    </row>
    <row r="22" spans="1:9" s="56" customFormat="1" ht="13.5" customHeight="1">
      <c r="A22" s="57"/>
      <c r="B22" s="57"/>
      <c r="C22" s="58"/>
      <c r="D22" s="57"/>
      <c r="E22" s="57"/>
      <c r="F22" s="57"/>
      <c r="G22" s="57"/>
      <c r="H22" s="57"/>
      <c r="I22" s="57"/>
    </row>
    <row r="23" spans="1:9" s="56" customFormat="1" ht="13.5" customHeight="1">
      <c r="A23" s="57"/>
      <c r="B23" s="57"/>
      <c r="C23" s="58"/>
      <c r="D23" s="57"/>
      <c r="E23" s="57"/>
      <c r="F23" s="57"/>
      <c r="G23" s="57"/>
      <c r="H23" s="57"/>
      <c r="I23" s="57"/>
    </row>
    <row r="24" spans="1:9" s="56" customFormat="1" ht="13.5" customHeight="1">
      <c r="A24" s="57"/>
      <c r="B24" s="57"/>
      <c r="C24" s="58"/>
      <c r="D24" s="57"/>
      <c r="E24" s="57"/>
      <c r="F24" s="57"/>
      <c r="G24" s="57"/>
      <c r="H24" s="57"/>
      <c r="I24" s="57"/>
    </row>
    <row r="25" spans="1:9" s="56" customFormat="1" ht="13.5" customHeight="1">
      <c r="A25" s="57"/>
      <c r="B25" s="57"/>
      <c r="C25" s="58"/>
      <c r="D25" s="57"/>
      <c r="E25" s="57"/>
      <c r="F25" s="57"/>
      <c r="G25" s="57"/>
      <c r="H25" s="57"/>
      <c r="I25" s="57"/>
    </row>
    <row r="26" spans="1:9" s="56" customFormat="1" ht="13.5" customHeight="1">
      <c r="A26" s="57"/>
      <c r="B26" s="57"/>
      <c r="C26" s="58"/>
      <c r="D26" s="57"/>
      <c r="E26" s="57"/>
      <c r="F26" s="57"/>
      <c r="G26" s="57"/>
      <c r="H26" s="57"/>
      <c r="I26" s="57"/>
    </row>
    <row r="27" spans="1:9" s="56" customFormat="1" ht="13.5" customHeight="1">
      <c r="A27" s="57"/>
      <c r="B27" s="57"/>
      <c r="C27" s="58"/>
      <c r="D27" s="57"/>
      <c r="E27" s="57"/>
      <c r="F27" s="57"/>
      <c r="G27" s="57"/>
      <c r="H27" s="57"/>
      <c r="I27" s="57"/>
    </row>
    <row r="28" spans="1:10" ht="16.5">
      <c r="A28" s="59"/>
      <c r="B28" s="60"/>
      <c r="C28" s="61"/>
      <c r="D28" s="61"/>
      <c r="E28" s="60"/>
      <c r="F28" s="60"/>
      <c r="G28" s="60"/>
      <c r="H28" s="264"/>
      <c r="I28" s="264"/>
      <c r="J28" s="62"/>
    </row>
    <row r="29" spans="1:9" ht="12.75">
      <c r="A29" s="63"/>
      <c r="B29" s="64"/>
      <c r="C29" s="65"/>
      <c r="D29" s="65"/>
      <c r="E29" s="64"/>
      <c r="F29" s="64"/>
      <c r="G29" s="64"/>
      <c r="H29" s="64"/>
      <c r="I29" s="64"/>
    </row>
  </sheetData>
  <sheetProtection/>
  <mergeCells count="12">
    <mergeCell ref="C4:C5"/>
    <mergeCell ref="I4:I5"/>
    <mergeCell ref="H28:I28"/>
    <mergeCell ref="A1:I1"/>
    <mergeCell ref="A2:I2"/>
    <mergeCell ref="A4:A5"/>
    <mergeCell ref="D4:F4"/>
    <mergeCell ref="G4:G5"/>
    <mergeCell ref="H7:H8"/>
    <mergeCell ref="A10:B10"/>
    <mergeCell ref="H4:H5"/>
    <mergeCell ref="B4:B5"/>
  </mergeCells>
  <conditionalFormatting sqref="B20 R19 P12:Q12 P14 H14:K17 C13:Q13 H19:K19 H9:K12 A9:B19 R9:R17">
    <cfRule type="cellIs" priority="4" dxfId="1" operator="equal" stopIfTrue="1">
      <formula>0</formula>
    </cfRule>
    <cfRule type="cellIs" priority="5" dxfId="3" operator="equal" stopIfTrue="1">
      <formula>0</formula>
    </cfRule>
    <cfRule type="cellIs" priority="6" dxfId="1" operator="equal" stopIfTrue="1">
      <formula>0</formula>
    </cfRule>
  </conditionalFormatting>
  <conditionalFormatting sqref="C18:R18">
    <cfRule type="cellIs" priority="7" dxfId="1" operator="equal" stopIfTrue="1">
      <formula>0</formula>
    </cfRule>
    <cfRule type="cellIs" priority="8" dxfId="0" operator="between" stopIfTrue="1">
      <formula>-0.0001</formula>
      <formula>0.0001</formula>
    </cfRule>
  </conditionalFormatting>
  <printOptions horizontalCentered="1"/>
  <pageMargins left="0.3" right="0.25" top="0.48" bottom="1.02" header="0.22" footer="0.83"/>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J18"/>
  <sheetViews>
    <sheetView tabSelected="1" zoomScale="115" zoomScaleNormal="115" zoomScalePageLayoutView="0" workbookViewId="0" topLeftCell="A13">
      <selection activeCell="H18" sqref="H18"/>
    </sheetView>
  </sheetViews>
  <sheetFormatPr defaultColWidth="9.140625" defaultRowHeight="12.75"/>
  <cols>
    <col min="1" max="1" width="4.28125" style="90" customWidth="1"/>
    <col min="2" max="2" width="34.8515625" style="91" customWidth="1"/>
    <col min="3" max="3" width="10.28125" style="92" customWidth="1"/>
    <col min="4" max="4" width="6.00390625" style="2" customWidth="1"/>
    <col min="5" max="5" width="6.140625" style="10" customWidth="1"/>
    <col min="6" max="6" width="6.28125" style="10" customWidth="1"/>
    <col min="7" max="7" width="11.7109375" style="10" customWidth="1"/>
    <col min="8" max="8" width="56.421875" style="92" customWidth="1"/>
    <col min="9" max="9" width="6.00390625" style="10" customWidth="1"/>
    <col min="10" max="16384" width="9.140625" style="3" customWidth="1"/>
  </cols>
  <sheetData>
    <row r="1" spans="1:9" ht="45.75" customHeight="1">
      <c r="A1" s="251" t="s">
        <v>259</v>
      </c>
      <c r="B1" s="251"/>
      <c r="C1" s="251"/>
      <c r="D1" s="251"/>
      <c r="E1" s="251"/>
      <c r="F1" s="251"/>
      <c r="G1" s="251"/>
      <c r="H1" s="251"/>
      <c r="I1" s="251"/>
    </row>
    <row r="2" spans="1:9" s="4" customFormat="1" ht="41.25" customHeight="1">
      <c r="A2" s="267" t="s">
        <v>261</v>
      </c>
      <c r="B2" s="267"/>
      <c r="C2" s="267"/>
      <c r="D2" s="267"/>
      <c r="E2" s="267"/>
      <c r="F2" s="267"/>
      <c r="G2" s="267"/>
      <c r="H2" s="267"/>
      <c r="I2" s="267"/>
    </row>
    <row r="3" spans="1:9" ht="31.5" customHeight="1">
      <c r="A3" s="273" t="s">
        <v>0</v>
      </c>
      <c r="B3" s="249" t="s">
        <v>7</v>
      </c>
      <c r="C3" s="268" t="s">
        <v>6</v>
      </c>
      <c r="D3" s="249" t="s">
        <v>39</v>
      </c>
      <c r="E3" s="249"/>
      <c r="F3" s="249"/>
      <c r="G3" s="269" t="s">
        <v>209</v>
      </c>
      <c r="H3" s="249" t="s">
        <v>11</v>
      </c>
      <c r="I3" s="249" t="s">
        <v>4</v>
      </c>
    </row>
    <row r="4" spans="1:10" ht="59.25" customHeight="1">
      <c r="A4" s="273"/>
      <c r="B4" s="249"/>
      <c r="C4" s="268"/>
      <c r="D4" s="76" t="s">
        <v>3</v>
      </c>
      <c r="E4" s="39" t="s">
        <v>1</v>
      </c>
      <c r="F4" s="39" t="s">
        <v>2</v>
      </c>
      <c r="G4" s="269"/>
      <c r="H4" s="249"/>
      <c r="I4" s="249"/>
      <c r="J4" s="102"/>
    </row>
    <row r="5" spans="1:9" s="38" customFormat="1" ht="25.5" customHeight="1">
      <c r="A5" s="37">
        <v>-1</v>
      </c>
      <c r="B5" s="79">
        <v>-2</v>
      </c>
      <c r="C5" s="127" t="s">
        <v>8</v>
      </c>
      <c r="D5" s="79">
        <v>-4</v>
      </c>
      <c r="E5" s="79">
        <v>-5</v>
      </c>
      <c r="F5" s="79">
        <v>-6</v>
      </c>
      <c r="G5" s="79">
        <v>-7</v>
      </c>
      <c r="H5" s="79">
        <v>-8</v>
      </c>
      <c r="I5" s="337" t="s">
        <v>31</v>
      </c>
    </row>
    <row r="6" spans="1:9" s="133" customFormat="1" ht="13.5" customHeight="1">
      <c r="A6" s="37">
        <v>1</v>
      </c>
      <c r="B6" s="158" t="s">
        <v>98</v>
      </c>
      <c r="C6" s="159">
        <v>0.27</v>
      </c>
      <c r="D6" s="159">
        <v>0.27</v>
      </c>
      <c r="E6" s="79"/>
      <c r="F6" s="79"/>
      <c r="G6" s="79" t="s">
        <v>99</v>
      </c>
      <c r="H6" s="213" t="s">
        <v>206</v>
      </c>
      <c r="I6" s="76"/>
    </row>
    <row r="7" spans="1:9" s="134" customFormat="1" ht="25.5">
      <c r="A7" s="149">
        <v>2</v>
      </c>
      <c r="B7" s="160" t="s">
        <v>100</v>
      </c>
      <c r="C7" s="161">
        <v>0.3</v>
      </c>
      <c r="D7" s="162">
        <v>0.3</v>
      </c>
      <c r="E7" s="162"/>
      <c r="F7" s="162"/>
      <c r="G7" s="163" t="s">
        <v>101</v>
      </c>
      <c r="H7" s="158" t="s">
        <v>207</v>
      </c>
      <c r="I7" s="36"/>
    </row>
    <row r="8" spans="1:9" s="134" customFormat="1" ht="25.5">
      <c r="A8" s="37">
        <v>3</v>
      </c>
      <c r="B8" s="160" t="s">
        <v>102</v>
      </c>
      <c r="C8" s="161">
        <v>0.2</v>
      </c>
      <c r="D8" s="162">
        <v>0.2</v>
      </c>
      <c r="E8" s="162"/>
      <c r="F8" s="162"/>
      <c r="G8" s="163" t="s">
        <v>101</v>
      </c>
      <c r="H8" s="158" t="s">
        <v>207</v>
      </c>
      <c r="I8" s="36"/>
    </row>
    <row r="9" spans="1:9" s="134" customFormat="1" ht="25.5">
      <c r="A9" s="149">
        <v>4</v>
      </c>
      <c r="B9" s="160" t="s">
        <v>103</v>
      </c>
      <c r="C9" s="161">
        <v>0.1</v>
      </c>
      <c r="D9" s="162">
        <v>0.1</v>
      </c>
      <c r="E9" s="162"/>
      <c r="F9" s="162"/>
      <c r="G9" s="164" t="s">
        <v>101</v>
      </c>
      <c r="H9" s="158" t="s">
        <v>207</v>
      </c>
      <c r="I9" s="36"/>
    </row>
    <row r="10" spans="1:9" s="134" customFormat="1" ht="25.5">
      <c r="A10" s="37">
        <v>5</v>
      </c>
      <c r="B10" s="160" t="s">
        <v>104</v>
      </c>
      <c r="C10" s="161">
        <v>0.1</v>
      </c>
      <c r="D10" s="162">
        <v>0.1</v>
      </c>
      <c r="E10" s="162"/>
      <c r="F10" s="162"/>
      <c r="G10" s="165" t="s">
        <v>101</v>
      </c>
      <c r="H10" s="158" t="s">
        <v>207</v>
      </c>
      <c r="I10" s="36"/>
    </row>
    <row r="11" spans="1:9" s="134" customFormat="1" ht="25.5">
      <c r="A11" s="149">
        <v>6</v>
      </c>
      <c r="B11" s="158" t="s">
        <v>105</v>
      </c>
      <c r="C11" s="166">
        <v>0.05</v>
      </c>
      <c r="D11" s="166">
        <v>0.05</v>
      </c>
      <c r="E11" s="79"/>
      <c r="F11" s="79"/>
      <c r="G11" s="79" t="s">
        <v>106</v>
      </c>
      <c r="H11" s="158" t="s">
        <v>207</v>
      </c>
      <c r="I11" s="36"/>
    </row>
    <row r="12" spans="1:9" s="134" customFormat="1" ht="25.5">
      <c r="A12" s="37">
        <v>7</v>
      </c>
      <c r="B12" s="158" t="s">
        <v>108</v>
      </c>
      <c r="C12" s="157">
        <v>0.2</v>
      </c>
      <c r="D12" s="157">
        <v>0.2</v>
      </c>
      <c r="E12" s="79"/>
      <c r="F12" s="79"/>
      <c r="G12" s="79" t="s">
        <v>99</v>
      </c>
      <c r="H12" s="73" t="s">
        <v>109</v>
      </c>
      <c r="I12" s="36"/>
    </row>
    <row r="13" spans="1:9" s="133" customFormat="1" ht="25.5">
      <c r="A13" s="149">
        <v>8</v>
      </c>
      <c r="B13" s="160" t="s">
        <v>110</v>
      </c>
      <c r="C13" s="167">
        <v>2</v>
      </c>
      <c r="D13" s="168"/>
      <c r="E13" s="168">
        <v>2</v>
      </c>
      <c r="F13" s="168"/>
      <c r="G13" s="79" t="s">
        <v>107</v>
      </c>
      <c r="H13" s="158" t="s">
        <v>208</v>
      </c>
      <c r="I13" s="39"/>
    </row>
    <row r="14" spans="1:9" s="134" customFormat="1" ht="25.5">
      <c r="A14" s="37">
        <v>9</v>
      </c>
      <c r="B14" s="160" t="s">
        <v>111</v>
      </c>
      <c r="C14" s="161">
        <v>0.25</v>
      </c>
      <c r="D14" s="162">
        <v>0.25</v>
      </c>
      <c r="E14" s="162"/>
      <c r="F14" s="162"/>
      <c r="G14" s="164" t="s">
        <v>101</v>
      </c>
      <c r="H14" s="158" t="s">
        <v>207</v>
      </c>
      <c r="I14" s="35"/>
    </row>
    <row r="15" spans="1:9" s="133" customFormat="1" ht="13.5" customHeight="1">
      <c r="A15" s="328" t="s">
        <v>5</v>
      </c>
      <c r="B15" s="328"/>
      <c r="C15" s="76">
        <f>SUM(C6:C14)</f>
        <v>3.4699999999999998</v>
      </c>
      <c r="D15" s="76">
        <f>SUM(D6:D14)</f>
        <v>1.47</v>
      </c>
      <c r="E15" s="76">
        <f>SUM(E6:E14)</f>
        <v>2</v>
      </c>
      <c r="F15" s="35"/>
      <c r="G15" s="35"/>
      <c r="H15" s="329"/>
      <c r="I15" s="39"/>
    </row>
    <row r="18" ht="15">
      <c r="H18" s="245">
        <v>0</v>
      </c>
    </row>
  </sheetData>
  <sheetProtection/>
  <mergeCells count="10">
    <mergeCell ref="A15:B15"/>
    <mergeCell ref="I3:I4"/>
    <mergeCell ref="A1:I1"/>
    <mergeCell ref="A2:I2"/>
    <mergeCell ref="A3:A4"/>
    <mergeCell ref="B3:B4"/>
    <mergeCell ref="C3:C4"/>
    <mergeCell ref="H3:H4"/>
    <mergeCell ref="D3:F3"/>
    <mergeCell ref="G3:G4"/>
  </mergeCells>
  <printOptions horizontalCentered="1"/>
  <pageMargins left="0.39" right="0.3" top="0.44" bottom="0.49" header="0.36" footer="0.32"/>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H20"/>
  <sheetViews>
    <sheetView zoomScale="115" zoomScaleNormal="115" zoomScalePageLayoutView="0" workbookViewId="0" topLeftCell="A1">
      <selection activeCell="G20" sqref="G20"/>
    </sheetView>
  </sheetViews>
  <sheetFormatPr defaultColWidth="9.140625" defaultRowHeight="12.75"/>
  <cols>
    <col min="1" max="1" width="5.00390625" style="0" bestFit="1" customWidth="1"/>
    <col min="2" max="2" width="28.28125" style="0" customWidth="1"/>
    <col min="3" max="3" width="10.7109375" style="103" customWidth="1"/>
    <col min="4" max="5" width="8.140625" style="0" customWidth="1"/>
    <col min="6" max="6" width="7.57421875" style="0" customWidth="1"/>
    <col min="7" max="7" width="65.57421875" style="0" customWidth="1"/>
    <col min="8" max="8" width="7.421875" style="0" customWidth="1"/>
  </cols>
  <sheetData>
    <row r="1" spans="1:8" s="136" customFormat="1" ht="45.75" customHeight="1">
      <c r="A1" s="270" t="s">
        <v>243</v>
      </c>
      <c r="B1" s="270"/>
      <c r="C1" s="270"/>
      <c r="D1" s="270"/>
      <c r="E1" s="270"/>
      <c r="F1" s="270"/>
      <c r="G1" s="270"/>
      <c r="H1" s="270"/>
    </row>
    <row r="2" spans="1:8" s="248" customFormat="1" ht="15.75" customHeight="1">
      <c r="A2" s="271" t="s">
        <v>263</v>
      </c>
      <c r="B2" s="271"/>
      <c r="C2" s="271"/>
      <c r="D2" s="271"/>
      <c r="E2" s="271"/>
      <c r="F2" s="271"/>
      <c r="G2" s="271"/>
      <c r="H2" s="271"/>
    </row>
    <row r="3" spans="1:8" s="136" customFormat="1" ht="21" customHeight="1">
      <c r="A3" s="247"/>
      <c r="B3" s="247"/>
      <c r="C3" s="247"/>
      <c r="D3" s="247"/>
      <c r="E3" s="247"/>
      <c r="F3" s="247"/>
      <c r="G3" s="247"/>
      <c r="H3" s="247"/>
    </row>
    <row r="4" spans="1:8" s="137" customFormat="1" ht="13.5" customHeight="1">
      <c r="A4" s="338" t="s">
        <v>0</v>
      </c>
      <c r="B4" s="272" t="s">
        <v>7</v>
      </c>
      <c r="C4" s="272" t="s">
        <v>6</v>
      </c>
      <c r="D4" s="272" t="s">
        <v>39</v>
      </c>
      <c r="E4" s="272"/>
      <c r="F4" s="272"/>
      <c r="G4" s="272" t="s">
        <v>11</v>
      </c>
      <c r="H4" s="272" t="s">
        <v>4</v>
      </c>
    </row>
    <row r="5" spans="1:8" s="137" customFormat="1" ht="69.75" customHeight="1">
      <c r="A5" s="338"/>
      <c r="B5" s="272"/>
      <c r="C5" s="272"/>
      <c r="D5" s="214" t="s">
        <v>3</v>
      </c>
      <c r="E5" s="214" t="s">
        <v>1</v>
      </c>
      <c r="F5" s="214" t="s">
        <v>9</v>
      </c>
      <c r="G5" s="272"/>
      <c r="H5" s="272"/>
    </row>
    <row r="6" spans="1:8" s="138" customFormat="1" ht="22.5">
      <c r="A6" s="113">
        <v>-1</v>
      </c>
      <c r="B6" s="113">
        <v>-2</v>
      </c>
      <c r="C6" s="113" t="s">
        <v>210</v>
      </c>
      <c r="D6" s="113">
        <v>-4</v>
      </c>
      <c r="E6" s="113">
        <v>-5</v>
      </c>
      <c r="F6" s="113">
        <v>-6</v>
      </c>
      <c r="G6" s="113">
        <v>-8</v>
      </c>
      <c r="H6" s="113">
        <v>-9</v>
      </c>
    </row>
    <row r="7" spans="1:8" s="137" customFormat="1" ht="14.25">
      <c r="A7" s="215" t="s">
        <v>32</v>
      </c>
      <c r="B7" s="215" t="s">
        <v>211</v>
      </c>
      <c r="C7" s="216">
        <v>8.46</v>
      </c>
      <c r="D7" s="216">
        <v>8.46</v>
      </c>
      <c r="E7" s="216">
        <v>0</v>
      </c>
      <c r="F7" s="216">
        <v>0</v>
      </c>
      <c r="G7" s="215"/>
      <c r="H7" s="215"/>
    </row>
    <row r="8" spans="1:8" s="143" customFormat="1" ht="30">
      <c r="A8" s="217">
        <v>1</v>
      </c>
      <c r="B8" s="345" t="s">
        <v>212</v>
      </c>
      <c r="C8" s="218">
        <v>0.52</v>
      </c>
      <c r="D8" s="219">
        <v>0.52</v>
      </c>
      <c r="E8" s="219"/>
      <c r="F8" s="219"/>
      <c r="G8" s="220" t="s">
        <v>213</v>
      </c>
      <c r="H8" s="217"/>
    </row>
    <row r="9" spans="1:8" s="137" customFormat="1" ht="30">
      <c r="A9" s="339">
        <v>2</v>
      </c>
      <c r="B9" s="221" t="s">
        <v>214</v>
      </c>
      <c r="C9" s="218">
        <v>7.94</v>
      </c>
      <c r="D9" s="218">
        <v>7.94</v>
      </c>
      <c r="E9" s="222"/>
      <c r="F9" s="218"/>
      <c r="G9" s="220" t="s">
        <v>215</v>
      </c>
      <c r="H9" s="340"/>
    </row>
    <row r="10" spans="1:8" s="143" customFormat="1" ht="14.25">
      <c r="A10" s="341" t="s">
        <v>34</v>
      </c>
      <c r="B10" s="223" t="s">
        <v>216</v>
      </c>
      <c r="C10" s="224">
        <v>0.71</v>
      </c>
      <c r="D10" s="224">
        <v>0.71</v>
      </c>
      <c r="E10" s="224">
        <v>0</v>
      </c>
      <c r="F10" s="224">
        <v>0</v>
      </c>
      <c r="G10" s="225"/>
      <c r="H10" s="342"/>
    </row>
    <row r="11" spans="1:8" s="137" customFormat="1" ht="60">
      <c r="A11" s="339">
        <v>3</v>
      </c>
      <c r="B11" s="221" t="s">
        <v>217</v>
      </c>
      <c r="C11" s="218">
        <v>0.49</v>
      </c>
      <c r="D11" s="218">
        <v>0.49</v>
      </c>
      <c r="E11" s="222"/>
      <c r="F11" s="218"/>
      <c r="G11" s="220" t="s">
        <v>218</v>
      </c>
      <c r="H11" s="340"/>
    </row>
    <row r="12" spans="1:8" ht="30">
      <c r="A12" s="339">
        <v>4</v>
      </c>
      <c r="B12" s="221" t="s">
        <v>219</v>
      </c>
      <c r="C12" s="218">
        <v>0.09</v>
      </c>
      <c r="D12" s="218">
        <v>0.09</v>
      </c>
      <c r="E12" s="222"/>
      <c r="F12" s="218"/>
      <c r="G12" s="220" t="s">
        <v>220</v>
      </c>
      <c r="H12" s="340"/>
    </row>
    <row r="13" spans="1:8" ht="33.75" customHeight="1">
      <c r="A13" s="339">
        <v>5</v>
      </c>
      <c r="B13" s="221" t="s">
        <v>221</v>
      </c>
      <c r="C13" s="218">
        <v>0.13</v>
      </c>
      <c r="D13" s="218">
        <v>0.13</v>
      </c>
      <c r="E13" s="222"/>
      <c r="F13" s="218"/>
      <c r="G13" s="220" t="s">
        <v>222</v>
      </c>
      <c r="H13" s="340"/>
    </row>
    <row r="14" spans="1:8" ht="14.25">
      <c r="A14" s="341" t="s">
        <v>34</v>
      </c>
      <c r="B14" s="223" t="s">
        <v>13</v>
      </c>
      <c r="C14" s="224">
        <v>0.69</v>
      </c>
      <c r="D14" s="224">
        <v>0.69</v>
      </c>
      <c r="E14" s="224">
        <v>0</v>
      </c>
      <c r="F14" s="224">
        <v>0</v>
      </c>
      <c r="G14" s="225"/>
      <c r="H14" s="342"/>
    </row>
    <row r="15" spans="1:8" ht="60">
      <c r="A15" s="339">
        <v>6</v>
      </c>
      <c r="B15" s="221" t="s">
        <v>223</v>
      </c>
      <c r="C15" s="218">
        <v>0.24</v>
      </c>
      <c r="D15" s="218">
        <v>0.24</v>
      </c>
      <c r="E15" s="226"/>
      <c r="F15" s="218"/>
      <c r="G15" s="220" t="s">
        <v>224</v>
      </c>
      <c r="H15" s="340"/>
    </row>
    <row r="16" spans="1:8" ht="30">
      <c r="A16" s="339">
        <v>7</v>
      </c>
      <c r="B16" s="221" t="s">
        <v>225</v>
      </c>
      <c r="C16" s="218">
        <v>0.45</v>
      </c>
      <c r="D16" s="218">
        <v>0.45</v>
      </c>
      <c r="E16" s="222"/>
      <c r="F16" s="218"/>
      <c r="G16" s="220" t="s">
        <v>226</v>
      </c>
      <c r="H16" s="340"/>
    </row>
    <row r="17" spans="1:8" ht="14.25">
      <c r="A17" s="343"/>
      <c r="B17" s="214" t="s">
        <v>5</v>
      </c>
      <c r="C17" s="224">
        <v>9.86</v>
      </c>
      <c r="D17" s="224">
        <v>9.86</v>
      </c>
      <c r="E17" s="224">
        <v>0</v>
      </c>
      <c r="F17" s="224">
        <v>0</v>
      </c>
      <c r="G17" s="344"/>
      <c r="H17" s="342"/>
    </row>
    <row r="20" ht="12.75">
      <c r="G20" s="246" t="s">
        <v>260</v>
      </c>
    </row>
  </sheetData>
  <sheetProtection/>
  <mergeCells count="8">
    <mergeCell ref="A1:H1"/>
    <mergeCell ref="A4:A5"/>
    <mergeCell ref="A2:H2"/>
    <mergeCell ref="B4:B5"/>
    <mergeCell ref="C4:C5"/>
    <mergeCell ref="D4:F4"/>
    <mergeCell ref="G4:G5"/>
    <mergeCell ref="H4:H5"/>
  </mergeCells>
  <printOptions/>
  <pageMargins left="0.4" right="0.41" top="0.35" bottom="0.31" header="0.2" footer="0.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I24"/>
  <sheetViews>
    <sheetView zoomScale="115" zoomScaleNormal="115" zoomScalePageLayoutView="0" workbookViewId="0" topLeftCell="A1">
      <selection activeCell="G28" sqref="G28"/>
    </sheetView>
  </sheetViews>
  <sheetFormatPr defaultColWidth="9.140625" defaultRowHeight="12.75"/>
  <cols>
    <col min="1" max="1" width="4.00390625" style="69" customWidth="1"/>
    <col min="2" max="2" width="29.57421875" style="34" customWidth="1"/>
    <col min="3" max="3" width="9.00390625" style="69" customWidth="1"/>
    <col min="4" max="4" width="6.140625" style="69" customWidth="1"/>
    <col min="5" max="5" width="6.00390625" style="69" customWidth="1"/>
    <col min="6" max="6" width="5.00390625" style="69" customWidth="1"/>
    <col min="7" max="7" width="25.140625" style="42" customWidth="1"/>
    <col min="8" max="8" width="52.57421875" style="34" customWidth="1"/>
    <col min="9" max="9" width="5.140625" style="34" customWidth="1"/>
    <col min="10" max="16384" width="9.140625" style="34" customWidth="1"/>
  </cols>
  <sheetData>
    <row r="1" spans="1:9" s="148" customFormat="1" ht="45.75" customHeight="1">
      <c r="A1" s="251" t="s">
        <v>248</v>
      </c>
      <c r="B1" s="251"/>
      <c r="C1" s="251"/>
      <c r="D1" s="251"/>
      <c r="E1" s="251"/>
      <c r="F1" s="251"/>
      <c r="G1" s="251"/>
      <c r="H1" s="251"/>
      <c r="I1" s="251"/>
    </row>
    <row r="2" spans="1:9" s="43" customFormat="1" ht="22.5" customHeight="1">
      <c r="A2" s="253" t="s">
        <v>262</v>
      </c>
      <c r="B2" s="253"/>
      <c r="C2" s="253"/>
      <c r="D2" s="253"/>
      <c r="E2" s="253"/>
      <c r="F2" s="253"/>
      <c r="G2" s="253"/>
      <c r="H2" s="253"/>
      <c r="I2" s="253"/>
    </row>
    <row r="3" spans="1:9" s="43" customFormat="1" ht="22.5" customHeight="1">
      <c r="A3" s="240"/>
      <c r="B3" s="240"/>
      <c r="C3" s="240"/>
      <c r="D3" s="240"/>
      <c r="E3" s="240"/>
      <c r="F3" s="240"/>
      <c r="G3" s="240"/>
      <c r="H3" s="240"/>
      <c r="I3" s="240"/>
    </row>
    <row r="4" spans="1:9" ht="33" customHeight="1">
      <c r="A4" s="273" t="s">
        <v>0</v>
      </c>
      <c r="B4" s="249" t="s">
        <v>7</v>
      </c>
      <c r="C4" s="249" t="s">
        <v>6</v>
      </c>
      <c r="D4" s="249" t="s">
        <v>39</v>
      </c>
      <c r="E4" s="249"/>
      <c r="F4" s="249"/>
      <c r="G4" s="249" t="s">
        <v>45</v>
      </c>
      <c r="H4" s="249" t="s">
        <v>50</v>
      </c>
      <c r="I4" s="249" t="s">
        <v>4</v>
      </c>
    </row>
    <row r="5" spans="1:9" ht="59.25" customHeight="1">
      <c r="A5" s="273"/>
      <c r="B5" s="249"/>
      <c r="C5" s="249"/>
      <c r="D5" s="39" t="s">
        <v>3</v>
      </c>
      <c r="E5" s="39" t="s">
        <v>1</v>
      </c>
      <c r="F5" s="39" t="s">
        <v>9</v>
      </c>
      <c r="G5" s="249"/>
      <c r="H5" s="249"/>
      <c r="I5" s="249"/>
    </row>
    <row r="6" spans="1:9" s="67" customFormat="1" ht="17.25" customHeight="1">
      <c r="A6" s="66" t="s">
        <v>23</v>
      </c>
      <c r="B6" s="66" t="s">
        <v>24</v>
      </c>
      <c r="C6" s="66" t="s">
        <v>25</v>
      </c>
      <c r="D6" s="66" t="s">
        <v>26</v>
      </c>
      <c r="E6" s="66" t="s">
        <v>27</v>
      </c>
      <c r="F6" s="66" t="s">
        <v>28</v>
      </c>
      <c r="G6" s="66" t="s">
        <v>29</v>
      </c>
      <c r="H6" s="66" t="s">
        <v>30</v>
      </c>
      <c r="I6" s="66" t="s">
        <v>31</v>
      </c>
    </row>
    <row r="7" spans="1:9" s="128" customFormat="1" ht="41.25" customHeight="1">
      <c r="A7" s="79">
        <v>1</v>
      </c>
      <c r="B7" s="71" t="s">
        <v>131</v>
      </c>
      <c r="C7" s="157">
        <f aca="true" t="shared" si="0" ref="C7:C19">D7</f>
        <v>0.39</v>
      </c>
      <c r="D7" s="157">
        <v>0.39</v>
      </c>
      <c r="E7" s="157"/>
      <c r="F7" s="157"/>
      <c r="G7" s="71" t="s">
        <v>132</v>
      </c>
      <c r="H7" s="71" t="s">
        <v>133</v>
      </c>
      <c r="I7" s="79"/>
    </row>
    <row r="8" spans="1:9" s="128" customFormat="1" ht="43.5" customHeight="1">
      <c r="A8" s="79">
        <v>2</v>
      </c>
      <c r="B8" s="71" t="s">
        <v>134</v>
      </c>
      <c r="C8" s="157">
        <f t="shared" si="0"/>
        <v>0.1</v>
      </c>
      <c r="D8" s="157">
        <v>0.1</v>
      </c>
      <c r="E8" s="157"/>
      <c r="F8" s="157"/>
      <c r="G8" s="71" t="s">
        <v>135</v>
      </c>
      <c r="H8" s="71" t="s">
        <v>136</v>
      </c>
      <c r="I8" s="79"/>
    </row>
    <row r="9" spans="1:9" s="128" customFormat="1" ht="25.5">
      <c r="A9" s="79">
        <v>3</v>
      </c>
      <c r="B9" s="71" t="s">
        <v>137</v>
      </c>
      <c r="C9" s="157">
        <v>1</v>
      </c>
      <c r="D9" s="157">
        <v>1</v>
      </c>
      <c r="E9" s="157"/>
      <c r="F9" s="157"/>
      <c r="G9" s="71" t="s">
        <v>138</v>
      </c>
      <c r="H9" s="71" t="s">
        <v>139</v>
      </c>
      <c r="I9" s="79"/>
    </row>
    <row r="10" spans="1:9" s="129" customFormat="1" ht="38.25">
      <c r="A10" s="79">
        <v>4</v>
      </c>
      <c r="B10" s="71" t="s">
        <v>140</v>
      </c>
      <c r="C10" s="157">
        <f t="shared" si="0"/>
        <v>0.1</v>
      </c>
      <c r="D10" s="157">
        <v>0.1</v>
      </c>
      <c r="E10" s="157"/>
      <c r="F10" s="157"/>
      <c r="G10" s="71" t="s">
        <v>141</v>
      </c>
      <c r="H10" s="71" t="s">
        <v>142</v>
      </c>
      <c r="I10" s="79"/>
    </row>
    <row r="11" spans="1:9" s="128" customFormat="1" ht="25.5">
      <c r="A11" s="79">
        <v>5</v>
      </c>
      <c r="B11" s="71" t="s">
        <v>143</v>
      </c>
      <c r="C11" s="157">
        <f t="shared" si="0"/>
        <v>0.12</v>
      </c>
      <c r="D11" s="157">
        <v>0.12</v>
      </c>
      <c r="E11" s="157"/>
      <c r="F11" s="157"/>
      <c r="G11" s="71" t="s">
        <v>144</v>
      </c>
      <c r="H11" s="71" t="s">
        <v>145</v>
      </c>
      <c r="I11" s="79"/>
    </row>
    <row r="12" spans="1:9" s="128" customFormat="1" ht="25.5">
      <c r="A12" s="79">
        <v>6</v>
      </c>
      <c r="B12" s="71" t="s">
        <v>146</v>
      </c>
      <c r="C12" s="157">
        <f t="shared" si="0"/>
        <v>0.31</v>
      </c>
      <c r="D12" s="157">
        <v>0.31</v>
      </c>
      <c r="E12" s="157"/>
      <c r="F12" s="157"/>
      <c r="G12" s="71" t="s">
        <v>147</v>
      </c>
      <c r="H12" s="71" t="s">
        <v>145</v>
      </c>
      <c r="I12" s="79"/>
    </row>
    <row r="13" spans="1:9" s="128" customFormat="1" ht="25.5">
      <c r="A13" s="79">
        <v>7</v>
      </c>
      <c r="B13" s="71" t="s">
        <v>146</v>
      </c>
      <c r="C13" s="157">
        <f t="shared" si="0"/>
        <v>0.59</v>
      </c>
      <c r="D13" s="157">
        <v>0.59</v>
      </c>
      <c r="E13" s="157"/>
      <c r="F13" s="157"/>
      <c r="G13" s="71" t="s">
        <v>147</v>
      </c>
      <c r="H13" s="71" t="s">
        <v>145</v>
      </c>
      <c r="I13" s="79"/>
    </row>
    <row r="14" spans="1:9" s="126" customFormat="1" ht="25.5">
      <c r="A14" s="79">
        <v>8</v>
      </c>
      <c r="B14" s="71" t="s">
        <v>148</v>
      </c>
      <c r="C14" s="157">
        <f t="shared" si="0"/>
        <v>20.6</v>
      </c>
      <c r="D14" s="157">
        <v>20.6</v>
      </c>
      <c r="E14" s="157"/>
      <c r="F14" s="157"/>
      <c r="G14" s="71" t="s">
        <v>149</v>
      </c>
      <c r="H14" s="71" t="s">
        <v>150</v>
      </c>
      <c r="I14" s="79"/>
    </row>
    <row r="15" spans="1:9" s="128" customFormat="1" ht="25.5">
      <c r="A15" s="79">
        <v>9</v>
      </c>
      <c r="B15" s="71" t="s">
        <v>151</v>
      </c>
      <c r="C15" s="157">
        <v>4.2</v>
      </c>
      <c r="D15" s="157">
        <v>4.2</v>
      </c>
      <c r="E15" s="157"/>
      <c r="F15" s="157"/>
      <c r="G15" s="71" t="s">
        <v>152</v>
      </c>
      <c r="H15" s="71" t="s">
        <v>264</v>
      </c>
      <c r="I15" s="79"/>
    </row>
    <row r="16" spans="1:9" s="128" customFormat="1" ht="25.5">
      <c r="A16" s="79">
        <v>10</v>
      </c>
      <c r="B16" s="71" t="s">
        <v>153</v>
      </c>
      <c r="C16" s="157">
        <v>1</v>
      </c>
      <c r="D16" s="157">
        <v>1</v>
      </c>
      <c r="E16" s="157"/>
      <c r="F16" s="157"/>
      <c r="G16" s="71" t="s">
        <v>154</v>
      </c>
      <c r="H16" s="71" t="s">
        <v>155</v>
      </c>
      <c r="I16" s="79"/>
    </row>
    <row r="17" spans="1:9" s="128" customFormat="1" ht="25.5">
      <c r="A17" s="79">
        <v>11</v>
      </c>
      <c r="B17" s="186" t="s">
        <v>156</v>
      </c>
      <c r="C17" s="157">
        <f t="shared" si="0"/>
        <v>0.17</v>
      </c>
      <c r="D17" s="157">
        <v>0.17</v>
      </c>
      <c r="E17" s="157"/>
      <c r="F17" s="157"/>
      <c r="G17" s="71" t="s">
        <v>157</v>
      </c>
      <c r="H17" s="71" t="s">
        <v>158</v>
      </c>
      <c r="I17" s="79"/>
    </row>
    <row r="18" spans="1:9" s="128" customFormat="1" ht="15">
      <c r="A18" s="79">
        <v>12</v>
      </c>
      <c r="B18" s="71" t="s">
        <v>159</v>
      </c>
      <c r="C18" s="157" t="str">
        <f t="shared" si="0"/>
        <v>0,33</v>
      </c>
      <c r="D18" s="157" t="s">
        <v>160</v>
      </c>
      <c r="E18" s="157"/>
      <c r="F18" s="157"/>
      <c r="G18" s="71" t="s">
        <v>161</v>
      </c>
      <c r="H18" s="71" t="s">
        <v>162</v>
      </c>
      <c r="I18" s="79"/>
    </row>
    <row r="19" spans="1:9" s="126" customFormat="1" ht="37.5" customHeight="1">
      <c r="A19" s="79">
        <v>13</v>
      </c>
      <c r="B19" s="71" t="s">
        <v>163</v>
      </c>
      <c r="C19" s="157">
        <f t="shared" si="0"/>
        <v>8</v>
      </c>
      <c r="D19" s="157">
        <v>8</v>
      </c>
      <c r="E19" s="157"/>
      <c r="F19" s="157"/>
      <c r="G19" s="71" t="s">
        <v>164</v>
      </c>
      <c r="H19" s="71" t="s">
        <v>165</v>
      </c>
      <c r="I19" s="79"/>
    </row>
    <row r="20" spans="1:9" ht="25.5">
      <c r="A20" s="79">
        <v>14</v>
      </c>
      <c r="B20" s="71" t="s">
        <v>166</v>
      </c>
      <c r="C20" s="157">
        <v>1.16</v>
      </c>
      <c r="D20" s="157">
        <v>1.16</v>
      </c>
      <c r="E20" s="157"/>
      <c r="F20" s="157"/>
      <c r="G20" s="71" t="s">
        <v>167</v>
      </c>
      <c r="H20" s="71" t="s">
        <v>199</v>
      </c>
      <c r="I20" s="79"/>
    </row>
    <row r="21" spans="1:9" ht="25.5">
      <c r="A21" s="79">
        <v>15</v>
      </c>
      <c r="B21" s="71" t="s">
        <v>168</v>
      </c>
      <c r="C21" s="157">
        <v>0.6</v>
      </c>
      <c r="D21" s="157">
        <v>0.6</v>
      </c>
      <c r="E21" s="157"/>
      <c r="F21" s="157"/>
      <c r="G21" s="71" t="s">
        <v>169</v>
      </c>
      <c r="H21" s="71" t="s">
        <v>170</v>
      </c>
      <c r="I21" s="79"/>
    </row>
    <row r="22" spans="1:9" ht="15">
      <c r="A22" s="280"/>
      <c r="B22" s="39" t="s">
        <v>5</v>
      </c>
      <c r="C22" s="281">
        <f>SUM(C7:C21)</f>
        <v>38.339999999999996</v>
      </c>
      <c r="D22" s="281">
        <f>SUM(D7:D21)</f>
        <v>38.339999999999996</v>
      </c>
      <c r="E22" s="281">
        <f>SUM(E7:E21)</f>
        <v>0</v>
      </c>
      <c r="F22" s="281">
        <f>SUM(F7:F21)</f>
        <v>0</v>
      </c>
      <c r="G22" s="282"/>
      <c r="H22" s="283"/>
      <c r="I22" s="152"/>
    </row>
    <row r="24" ht="15.75">
      <c r="H24" s="122" t="s">
        <v>260</v>
      </c>
    </row>
  </sheetData>
  <sheetProtection/>
  <mergeCells count="9">
    <mergeCell ref="A1:I1"/>
    <mergeCell ref="A4:A5"/>
    <mergeCell ref="B4:B5"/>
    <mergeCell ref="C4:C5"/>
    <mergeCell ref="D4:F4"/>
    <mergeCell ref="G4:G5"/>
    <mergeCell ref="H4:H5"/>
    <mergeCell ref="A2:I2"/>
    <mergeCell ref="I4:I5"/>
  </mergeCells>
  <printOptions/>
  <pageMargins left="0.36" right="0.34" top="0.4" bottom="0.65" header="0.3" footer="0.23"/>
  <pageSetup horizontalDpi="600" verticalDpi="600" orientation="landscape" paperSize="9" r:id="rId2"/>
  <headerFooter>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I17"/>
  <sheetViews>
    <sheetView zoomScale="115" zoomScaleNormal="115" zoomScalePageLayoutView="0" workbookViewId="0" topLeftCell="A1">
      <selection activeCell="H17" sqref="H17"/>
    </sheetView>
  </sheetViews>
  <sheetFormatPr defaultColWidth="9.140625" defaultRowHeight="12.75"/>
  <cols>
    <col min="1" max="1" width="4.00390625" style="103" customWidth="1"/>
    <col min="2" max="2" width="41.8515625" style="0" customWidth="1"/>
    <col min="3" max="3" width="9.28125" style="0" customWidth="1"/>
    <col min="4" max="4" width="6.57421875" style="0" customWidth="1"/>
    <col min="5" max="5" width="6.7109375" style="0" customWidth="1"/>
    <col min="6" max="6" width="5.7109375" style="0" customWidth="1"/>
    <col min="7" max="7" width="21.57421875" style="0" customWidth="1"/>
    <col min="8" max="8" width="43.00390625" style="0" customWidth="1"/>
    <col min="9" max="9" width="5.57421875" style="0" customWidth="1"/>
  </cols>
  <sheetData>
    <row r="1" spans="1:9" s="3" customFormat="1" ht="45.75" customHeight="1">
      <c r="A1" s="251" t="s">
        <v>249</v>
      </c>
      <c r="B1" s="251"/>
      <c r="C1" s="251"/>
      <c r="D1" s="251"/>
      <c r="E1" s="251"/>
      <c r="F1" s="251"/>
      <c r="G1" s="251"/>
      <c r="H1" s="251"/>
      <c r="I1" s="251"/>
    </row>
    <row r="2" spans="1:9" ht="19.5" customHeight="1">
      <c r="A2" s="253" t="s">
        <v>262</v>
      </c>
      <c r="B2" s="253"/>
      <c r="C2" s="253"/>
      <c r="D2" s="253"/>
      <c r="E2" s="253"/>
      <c r="F2" s="253"/>
      <c r="G2" s="253"/>
      <c r="H2" s="253"/>
      <c r="I2" s="253"/>
    </row>
    <row r="3" spans="1:9" ht="19.5" customHeight="1">
      <c r="A3" s="240"/>
      <c r="B3" s="240"/>
      <c r="C3" s="240"/>
      <c r="D3" s="240"/>
      <c r="E3" s="240"/>
      <c r="F3" s="240"/>
      <c r="G3" s="240"/>
      <c r="H3" s="240"/>
      <c r="I3" s="240"/>
    </row>
    <row r="4" spans="1:9" ht="39" customHeight="1">
      <c r="A4" s="284" t="s">
        <v>0</v>
      </c>
      <c r="B4" s="249" t="s">
        <v>7</v>
      </c>
      <c r="C4" s="249" t="s">
        <v>33</v>
      </c>
      <c r="D4" s="249" t="s">
        <v>39</v>
      </c>
      <c r="E4" s="249"/>
      <c r="F4" s="249"/>
      <c r="G4" s="249" t="s">
        <v>45</v>
      </c>
      <c r="H4" s="249" t="s">
        <v>11</v>
      </c>
      <c r="I4" s="249" t="s">
        <v>4</v>
      </c>
    </row>
    <row r="5" spans="1:9" ht="43.5" customHeight="1">
      <c r="A5" s="284"/>
      <c r="B5" s="249"/>
      <c r="C5" s="249"/>
      <c r="D5" s="39" t="s">
        <v>3</v>
      </c>
      <c r="E5" s="39" t="s">
        <v>1</v>
      </c>
      <c r="F5" s="39" t="s">
        <v>9</v>
      </c>
      <c r="G5" s="249"/>
      <c r="H5" s="249"/>
      <c r="I5" s="249"/>
    </row>
    <row r="6" spans="1:9" s="44" customFormat="1" ht="15.75" customHeight="1">
      <c r="A6" s="66" t="s">
        <v>23</v>
      </c>
      <c r="B6" s="66" t="s">
        <v>24</v>
      </c>
      <c r="C6" s="66" t="s">
        <v>25</v>
      </c>
      <c r="D6" s="66" t="s">
        <v>26</v>
      </c>
      <c r="E6" s="66" t="s">
        <v>27</v>
      </c>
      <c r="F6" s="66" t="s">
        <v>28</v>
      </c>
      <c r="G6" s="66" t="s">
        <v>29</v>
      </c>
      <c r="H6" s="66" t="s">
        <v>30</v>
      </c>
      <c r="I6" s="66" t="s">
        <v>31</v>
      </c>
    </row>
    <row r="7" spans="1:9" s="187" customFormat="1" ht="53.25" customHeight="1">
      <c r="A7" s="285">
        <v>1</v>
      </c>
      <c r="B7" s="174" t="s">
        <v>171</v>
      </c>
      <c r="C7" s="191">
        <f>SUM(D7:G7)</f>
        <v>2.28</v>
      </c>
      <c r="D7" s="191">
        <v>2.28</v>
      </c>
      <c r="E7" s="175"/>
      <c r="F7" s="175"/>
      <c r="G7" s="175" t="s">
        <v>172</v>
      </c>
      <c r="H7" s="286" t="s">
        <v>173</v>
      </c>
      <c r="I7" s="175"/>
    </row>
    <row r="8" spans="1:9" s="187" customFormat="1" ht="45.75" customHeight="1">
      <c r="A8" s="285">
        <v>2</v>
      </c>
      <c r="B8" s="174" t="s">
        <v>174</v>
      </c>
      <c r="C8" s="191">
        <f>SUM(D8:G8)</f>
        <v>2.1</v>
      </c>
      <c r="D8" s="192">
        <v>2.1</v>
      </c>
      <c r="E8" s="175"/>
      <c r="F8" s="175"/>
      <c r="G8" s="175" t="s">
        <v>175</v>
      </c>
      <c r="H8" s="286" t="s">
        <v>176</v>
      </c>
      <c r="I8" s="175"/>
    </row>
    <row r="9" spans="1:9" s="188" customFormat="1" ht="51.75" customHeight="1">
      <c r="A9" s="285">
        <v>3</v>
      </c>
      <c r="B9" s="174" t="s">
        <v>177</v>
      </c>
      <c r="C9" s="191">
        <v>0.2</v>
      </c>
      <c r="D9" s="191">
        <v>0.2</v>
      </c>
      <c r="E9" s="175"/>
      <c r="F9" s="175"/>
      <c r="G9" s="175" t="s">
        <v>178</v>
      </c>
      <c r="H9" s="175" t="s">
        <v>179</v>
      </c>
      <c r="I9" s="175"/>
    </row>
    <row r="10" spans="1:9" s="187" customFormat="1" ht="45">
      <c r="A10" s="285">
        <v>4</v>
      </c>
      <c r="B10" s="174" t="s">
        <v>180</v>
      </c>
      <c r="C10" s="192">
        <v>1</v>
      </c>
      <c r="D10" s="192">
        <v>1</v>
      </c>
      <c r="E10" s="193"/>
      <c r="F10" s="193"/>
      <c r="G10" s="175" t="s">
        <v>181</v>
      </c>
      <c r="H10" s="174" t="s">
        <v>182</v>
      </c>
      <c r="I10" s="175"/>
    </row>
    <row r="11" spans="1:9" s="188" customFormat="1" ht="30" customHeight="1">
      <c r="A11" s="285">
        <v>5</v>
      </c>
      <c r="B11" s="195" t="s">
        <v>183</v>
      </c>
      <c r="C11" s="196">
        <v>0.13</v>
      </c>
      <c r="D11" s="197">
        <v>0.13</v>
      </c>
      <c r="E11" s="198"/>
      <c r="F11" s="198"/>
      <c r="G11" s="198" t="s">
        <v>184</v>
      </c>
      <c r="H11" s="176" t="s">
        <v>201</v>
      </c>
      <c r="I11" s="198"/>
    </row>
    <row r="12" spans="1:9" s="190" customFormat="1" ht="30" customHeight="1">
      <c r="A12" s="285">
        <v>6</v>
      </c>
      <c r="B12" s="174" t="s">
        <v>185</v>
      </c>
      <c r="C12" s="191">
        <v>0.7</v>
      </c>
      <c r="D12" s="192">
        <v>0.7</v>
      </c>
      <c r="E12" s="175"/>
      <c r="F12" s="175"/>
      <c r="G12" s="175" t="s">
        <v>186</v>
      </c>
      <c r="H12" s="189" t="s">
        <v>202</v>
      </c>
      <c r="I12" s="175"/>
    </row>
    <row r="13" spans="1:9" s="187" customFormat="1" ht="30" customHeight="1">
      <c r="A13" s="285">
        <v>7</v>
      </c>
      <c r="B13" s="176" t="s">
        <v>187</v>
      </c>
      <c r="C13" s="191">
        <v>1.3</v>
      </c>
      <c r="D13" s="192">
        <v>1.3</v>
      </c>
      <c r="E13" s="194"/>
      <c r="F13" s="194"/>
      <c r="G13" s="175" t="s">
        <v>188</v>
      </c>
      <c r="H13" s="189" t="s">
        <v>202</v>
      </c>
      <c r="I13" s="287"/>
    </row>
    <row r="14" spans="1:9" s="187" customFormat="1" ht="30" customHeight="1">
      <c r="A14" s="285">
        <v>8</v>
      </c>
      <c r="B14" s="174" t="s">
        <v>189</v>
      </c>
      <c r="C14" s="191">
        <v>0.28</v>
      </c>
      <c r="D14" s="191">
        <v>0.28</v>
      </c>
      <c r="E14" s="175"/>
      <c r="F14" s="175"/>
      <c r="G14" s="175" t="s">
        <v>190</v>
      </c>
      <c r="H14" s="175" t="s">
        <v>191</v>
      </c>
      <c r="I14" s="175"/>
    </row>
    <row r="15" spans="1:9" s="187" customFormat="1" ht="15">
      <c r="A15" s="288"/>
      <c r="B15" s="289" t="s">
        <v>200</v>
      </c>
      <c r="C15" s="290">
        <f>SUM(C7:C14)</f>
        <v>7.99</v>
      </c>
      <c r="D15" s="290">
        <f>SUM(D7:D14)</f>
        <v>7.99</v>
      </c>
      <c r="E15" s="290">
        <f>SUM(E7:E14)</f>
        <v>0</v>
      </c>
      <c r="F15" s="290">
        <f>SUM(F7:F14)</f>
        <v>0</v>
      </c>
      <c r="G15" s="291"/>
      <c r="H15" s="291"/>
      <c r="I15" s="292"/>
    </row>
    <row r="17" spans="1:8" s="294" customFormat="1" ht="15.75">
      <c r="A17" s="293"/>
      <c r="H17" s="122" t="s">
        <v>260</v>
      </c>
    </row>
  </sheetData>
  <sheetProtection/>
  <mergeCells count="9">
    <mergeCell ref="A1:I1"/>
    <mergeCell ref="A2:I2"/>
    <mergeCell ref="D4:F4"/>
    <mergeCell ref="G4:G5"/>
    <mergeCell ref="H4:H5"/>
    <mergeCell ref="I4:I5"/>
    <mergeCell ref="A4:A5"/>
    <mergeCell ref="B4:B5"/>
    <mergeCell ref="C4:C5"/>
  </mergeCells>
  <printOptions/>
  <pageMargins left="0.31" right="0.29" top="0.25" bottom="0.3" header="0.2" footer="0.2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O11"/>
  <sheetViews>
    <sheetView zoomScale="115" zoomScaleNormal="115" zoomScalePageLayoutView="0" workbookViewId="0" topLeftCell="A1">
      <selection activeCell="H11" sqref="H11"/>
    </sheetView>
  </sheetViews>
  <sheetFormatPr defaultColWidth="9.140625" defaultRowHeight="12.75"/>
  <cols>
    <col min="1" max="1" width="4.421875" style="0" customWidth="1"/>
    <col min="2" max="2" width="41.00390625" style="0" customWidth="1"/>
    <col min="3" max="3" width="11.00390625" style="0" customWidth="1"/>
    <col min="4" max="4" width="8.57421875" style="0" customWidth="1"/>
    <col min="5" max="5" width="7.8515625" style="0" customWidth="1"/>
    <col min="6" max="6" width="7.7109375" style="0" customWidth="1"/>
    <col min="8" max="8" width="42.00390625" style="0" customWidth="1"/>
    <col min="9" max="9" width="5.8515625" style="0" customWidth="1"/>
  </cols>
  <sheetData>
    <row r="1" spans="1:9" s="3" customFormat="1" ht="45.75" customHeight="1">
      <c r="A1" s="251" t="s">
        <v>250</v>
      </c>
      <c r="B1" s="251"/>
      <c r="C1" s="251"/>
      <c r="D1" s="251"/>
      <c r="E1" s="251"/>
      <c r="F1" s="251"/>
      <c r="G1" s="251"/>
      <c r="H1" s="251"/>
      <c r="I1" s="251"/>
    </row>
    <row r="2" spans="1:10" s="3" customFormat="1" ht="19.5">
      <c r="A2" s="253" t="s">
        <v>262</v>
      </c>
      <c r="B2" s="253"/>
      <c r="C2" s="253"/>
      <c r="D2" s="253"/>
      <c r="E2" s="253"/>
      <c r="F2" s="253"/>
      <c r="G2" s="253"/>
      <c r="H2" s="253"/>
      <c r="I2" s="253"/>
      <c r="J2" s="5"/>
    </row>
    <row r="3" spans="1:10" s="3" customFormat="1" ht="16.5">
      <c r="A3" s="240"/>
      <c r="B3" s="240"/>
      <c r="C3" s="240"/>
      <c r="D3" s="240"/>
      <c r="E3" s="240"/>
      <c r="F3" s="240"/>
      <c r="G3" s="240"/>
      <c r="H3" s="240"/>
      <c r="I3" s="240"/>
      <c r="J3" s="5"/>
    </row>
    <row r="4" spans="1:15" ht="28.5" customHeight="1">
      <c r="A4" s="254" t="s">
        <v>0</v>
      </c>
      <c r="B4" s="254" t="s">
        <v>7</v>
      </c>
      <c r="C4" s="254" t="s">
        <v>6</v>
      </c>
      <c r="D4" s="295" t="s">
        <v>39</v>
      </c>
      <c r="E4" s="295"/>
      <c r="F4" s="295"/>
      <c r="G4" s="254" t="s">
        <v>48</v>
      </c>
      <c r="H4" s="254" t="s">
        <v>11</v>
      </c>
      <c r="I4" s="254" t="s">
        <v>4</v>
      </c>
      <c r="J4" s="45"/>
      <c r="K4" s="45"/>
      <c r="L4" s="45"/>
      <c r="M4" s="45"/>
      <c r="N4" s="45"/>
      <c r="O4" s="45"/>
    </row>
    <row r="5" spans="1:15" ht="67.5" customHeight="1">
      <c r="A5" s="254"/>
      <c r="B5" s="254"/>
      <c r="C5" s="254"/>
      <c r="D5" s="75" t="s">
        <v>3</v>
      </c>
      <c r="E5" s="75" t="s">
        <v>1</v>
      </c>
      <c r="F5" s="75" t="s">
        <v>9</v>
      </c>
      <c r="G5" s="254"/>
      <c r="H5" s="254"/>
      <c r="I5" s="254"/>
      <c r="J5" s="45"/>
      <c r="K5" s="45"/>
      <c r="L5" s="45"/>
      <c r="M5" s="45"/>
      <c r="N5" s="45"/>
      <c r="O5" s="45"/>
    </row>
    <row r="6" spans="1:9" s="44" customFormat="1" ht="15.75" customHeight="1">
      <c r="A6" s="66" t="s">
        <v>23</v>
      </c>
      <c r="B6" s="66" t="s">
        <v>24</v>
      </c>
      <c r="C6" s="66" t="s">
        <v>25</v>
      </c>
      <c r="D6" s="150" t="s">
        <v>26</v>
      </c>
      <c r="E6" s="150" t="s">
        <v>27</v>
      </c>
      <c r="F6" s="150" t="s">
        <v>28</v>
      </c>
      <c r="G6" s="66" t="s">
        <v>29</v>
      </c>
      <c r="H6" s="66" t="s">
        <v>30</v>
      </c>
      <c r="I6" s="66" t="s">
        <v>31</v>
      </c>
    </row>
    <row r="7" spans="1:15" ht="54.75" customHeight="1">
      <c r="A7" s="177" t="s">
        <v>192</v>
      </c>
      <c r="B7" s="178" t="s">
        <v>193</v>
      </c>
      <c r="C7" s="179">
        <f>SUM(D7:F7)</f>
        <v>4.58</v>
      </c>
      <c r="D7" s="179">
        <v>4.58</v>
      </c>
      <c r="E7" s="179">
        <v>0</v>
      </c>
      <c r="F7" s="179">
        <v>0</v>
      </c>
      <c r="G7" s="177" t="s">
        <v>59</v>
      </c>
      <c r="H7" s="180" t="s">
        <v>194</v>
      </c>
      <c r="I7" s="177"/>
      <c r="J7" s="46"/>
      <c r="K7" s="46"/>
      <c r="L7" s="46"/>
      <c r="M7" s="46"/>
      <c r="N7" s="46"/>
      <c r="O7" s="46"/>
    </row>
    <row r="8" spans="1:9" ht="14.25">
      <c r="A8" s="296"/>
      <c r="B8" s="297" t="s">
        <v>35</v>
      </c>
      <c r="C8" s="298">
        <f>SUM(C7:C7)</f>
        <v>4.58</v>
      </c>
      <c r="D8" s="298">
        <f>SUM(D7)</f>
        <v>4.58</v>
      </c>
      <c r="E8" s="298">
        <f>SUM(E7)</f>
        <v>0</v>
      </c>
      <c r="F8" s="298">
        <f>SUM(F7)</f>
        <v>0</v>
      </c>
      <c r="G8" s="298"/>
      <c r="H8" s="299"/>
      <c r="I8" s="181"/>
    </row>
    <row r="11" ht="12.75">
      <c r="H11" s="242" t="s">
        <v>260</v>
      </c>
    </row>
  </sheetData>
  <sheetProtection/>
  <mergeCells count="9">
    <mergeCell ref="A1:I1"/>
    <mergeCell ref="A4:A5"/>
    <mergeCell ref="A2:I2"/>
    <mergeCell ref="B4:B5"/>
    <mergeCell ref="C4:C5"/>
    <mergeCell ref="D4:F4"/>
    <mergeCell ref="G4:G5"/>
    <mergeCell ref="H4:H5"/>
    <mergeCell ref="I4:I5"/>
  </mergeCells>
  <printOptions/>
  <pageMargins left="0.39" right="0.49" top="0.48" bottom="0.75" header="0.3" footer="0.3"/>
  <pageSetup horizontalDpi="600" verticalDpi="600" orientation="landscape" paperSize="9"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AM15"/>
  <sheetViews>
    <sheetView zoomScale="115" zoomScaleNormal="115" zoomScalePageLayoutView="0" workbookViewId="0" topLeftCell="A1">
      <selection activeCell="H15" sqref="H15"/>
    </sheetView>
  </sheetViews>
  <sheetFormatPr defaultColWidth="9.140625" defaultRowHeight="12.75"/>
  <cols>
    <col min="1" max="1" width="4.00390625" style="49" customWidth="1"/>
    <col min="2" max="2" width="35.140625" style="49" customWidth="1"/>
    <col min="3" max="3" width="11.00390625" style="104" customWidth="1"/>
    <col min="4" max="4" width="8.28125" style="104" customWidth="1"/>
    <col min="5" max="5" width="7.57421875" style="104" customWidth="1"/>
    <col min="6" max="6" width="7.421875" style="49" customWidth="1"/>
    <col min="7" max="7" width="16.421875" style="49" customWidth="1"/>
    <col min="8" max="8" width="43.140625" style="49" customWidth="1"/>
    <col min="9" max="9" width="4.7109375" style="49" customWidth="1"/>
    <col min="10" max="16384" width="9.140625" style="49" customWidth="1"/>
  </cols>
  <sheetData>
    <row r="1" spans="1:39" s="3" customFormat="1" ht="40.5" customHeight="1">
      <c r="A1" s="251" t="s">
        <v>251</v>
      </c>
      <c r="B1" s="251"/>
      <c r="C1" s="251"/>
      <c r="D1" s="251"/>
      <c r="E1" s="251"/>
      <c r="F1" s="251"/>
      <c r="G1" s="251"/>
      <c r="H1" s="251"/>
      <c r="I1" s="251"/>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row>
    <row r="2" spans="1:9" ht="19.5" customHeight="1">
      <c r="A2" s="253" t="s">
        <v>262</v>
      </c>
      <c r="B2" s="253"/>
      <c r="C2" s="253"/>
      <c r="D2" s="253"/>
      <c r="E2" s="253"/>
      <c r="F2" s="253"/>
      <c r="G2" s="253"/>
      <c r="H2" s="253"/>
      <c r="I2" s="253"/>
    </row>
    <row r="3" spans="1:9" ht="19.5" customHeight="1">
      <c r="A3" s="240"/>
      <c r="B3" s="240"/>
      <c r="C3" s="240"/>
      <c r="D3" s="240"/>
      <c r="E3" s="240"/>
      <c r="F3" s="240"/>
      <c r="G3" s="240"/>
      <c r="H3" s="240"/>
      <c r="I3" s="240"/>
    </row>
    <row r="4" spans="1:9" ht="15.75">
      <c r="A4" s="273" t="s">
        <v>0</v>
      </c>
      <c r="B4" s="249" t="s">
        <v>7</v>
      </c>
      <c r="C4" s="249" t="s">
        <v>33</v>
      </c>
      <c r="D4" s="249" t="s">
        <v>39</v>
      </c>
      <c r="E4" s="249"/>
      <c r="F4" s="249"/>
      <c r="G4" s="249" t="s">
        <v>48</v>
      </c>
      <c r="H4" s="249" t="s">
        <v>11</v>
      </c>
      <c r="I4" s="249" t="s">
        <v>4</v>
      </c>
    </row>
    <row r="5" spans="1:9" ht="69.75" customHeight="1">
      <c r="A5" s="273"/>
      <c r="B5" s="249"/>
      <c r="C5" s="249"/>
      <c r="D5" s="39" t="s">
        <v>3</v>
      </c>
      <c r="E5" s="39" t="s">
        <v>1</v>
      </c>
      <c r="F5" s="39" t="s">
        <v>9</v>
      </c>
      <c r="G5" s="249"/>
      <c r="H5" s="249"/>
      <c r="I5" s="249"/>
    </row>
    <row r="6" spans="1:9" s="67" customFormat="1" ht="17.25" customHeight="1">
      <c r="A6" s="37">
        <v>-1</v>
      </c>
      <c r="B6" s="37">
        <v>-2</v>
      </c>
      <c r="C6" s="37" t="s">
        <v>44</v>
      </c>
      <c r="D6" s="37">
        <v>-4</v>
      </c>
      <c r="E6" s="37">
        <v>-5</v>
      </c>
      <c r="F6" s="37">
        <v>-6</v>
      </c>
      <c r="G6" s="37">
        <v>-7</v>
      </c>
      <c r="H6" s="37">
        <v>-8</v>
      </c>
      <c r="I6" s="37">
        <v>-9</v>
      </c>
    </row>
    <row r="7" spans="1:9" s="141" customFormat="1" ht="68.25" customHeight="1">
      <c r="A7" s="300">
        <v>1</v>
      </c>
      <c r="B7" s="195" t="s">
        <v>112</v>
      </c>
      <c r="C7" s="199">
        <v>2.32</v>
      </c>
      <c r="D7" s="199">
        <v>2.32</v>
      </c>
      <c r="E7" s="199"/>
      <c r="F7" s="199"/>
      <c r="G7" s="176" t="s">
        <v>113</v>
      </c>
      <c r="H7" s="200" t="s">
        <v>114</v>
      </c>
      <c r="I7" s="301"/>
    </row>
    <row r="8" spans="1:9" s="142" customFormat="1" ht="60">
      <c r="A8" s="300">
        <v>2</v>
      </c>
      <c r="B8" s="195" t="s">
        <v>115</v>
      </c>
      <c r="C8" s="182">
        <v>0.01</v>
      </c>
      <c r="D8" s="182">
        <v>0.01</v>
      </c>
      <c r="E8" s="182"/>
      <c r="F8" s="182"/>
      <c r="G8" s="195" t="s">
        <v>116</v>
      </c>
      <c r="H8" s="200" t="s">
        <v>117</v>
      </c>
      <c r="I8" s="301"/>
    </row>
    <row r="9" spans="1:9" s="142" customFormat="1" ht="75">
      <c r="A9" s="300">
        <v>3</v>
      </c>
      <c r="B9" s="195" t="s">
        <v>118</v>
      </c>
      <c r="C9" s="182">
        <v>0.015</v>
      </c>
      <c r="D9" s="182">
        <v>0.015</v>
      </c>
      <c r="E9" s="182"/>
      <c r="F9" s="182"/>
      <c r="G9" s="195" t="s">
        <v>119</v>
      </c>
      <c r="H9" s="200" t="s">
        <v>117</v>
      </c>
      <c r="I9" s="301"/>
    </row>
    <row r="10" spans="1:9" s="142" customFormat="1" ht="60">
      <c r="A10" s="300">
        <v>4</v>
      </c>
      <c r="B10" s="195" t="s">
        <v>120</v>
      </c>
      <c r="C10" s="182">
        <v>0.014</v>
      </c>
      <c r="D10" s="182">
        <v>0.014</v>
      </c>
      <c r="E10" s="182"/>
      <c r="F10" s="182"/>
      <c r="G10" s="195" t="s">
        <v>121</v>
      </c>
      <c r="H10" s="200" t="s">
        <v>117</v>
      </c>
      <c r="I10" s="301"/>
    </row>
    <row r="11" spans="1:9" s="142" customFormat="1" ht="45">
      <c r="A11" s="300">
        <v>5</v>
      </c>
      <c r="B11" s="195" t="s">
        <v>122</v>
      </c>
      <c r="C11" s="182">
        <v>1.85</v>
      </c>
      <c r="D11" s="182">
        <v>1.85</v>
      </c>
      <c r="E11" s="182"/>
      <c r="F11" s="182"/>
      <c r="G11" s="195" t="s">
        <v>113</v>
      </c>
      <c r="H11" s="200" t="s">
        <v>203</v>
      </c>
      <c r="I11" s="301"/>
    </row>
    <row r="12" spans="1:9" s="142" customFormat="1" ht="15.75">
      <c r="A12" s="302"/>
      <c r="B12" s="303" t="s">
        <v>52</v>
      </c>
      <c r="C12" s="304">
        <f>SUM(C7:C11)</f>
        <v>4.209</v>
      </c>
      <c r="D12" s="304">
        <f>SUM(D7:D11)</f>
        <v>4.209</v>
      </c>
      <c r="E12" s="304">
        <f>SUM(E7:E11)</f>
        <v>0</v>
      </c>
      <c r="F12" s="304">
        <f>SUM(F7:F11)</f>
        <v>0</v>
      </c>
      <c r="G12" s="302"/>
      <c r="H12" s="305"/>
      <c r="I12" s="306"/>
    </row>
    <row r="13" ht="15.75">
      <c r="H13" s="122"/>
    </row>
    <row r="15" ht="15.75">
      <c r="H15" s="122" t="s">
        <v>260</v>
      </c>
    </row>
  </sheetData>
  <sheetProtection/>
  <mergeCells count="9">
    <mergeCell ref="A1:I1"/>
    <mergeCell ref="A2:I2"/>
    <mergeCell ref="A4:A5"/>
    <mergeCell ref="B4:B5"/>
    <mergeCell ref="C4:C5"/>
    <mergeCell ref="D4:F4"/>
    <mergeCell ref="G4:G5"/>
    <mergeCell ref="H4:H5"/>
    <mergeCell ref="I4:I5"/>
  </mergeCells>
  <printOptions/>
  <pageMargins left="0.62" right="0.44" top="0.36" bottom="0.35" header="0.3" footer="0.3"/>
  <pageSetup horizontalDpi="600" verticalDpi="600" orientation="landscape" paperSize="9"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I17"/>
  <sheetViews>
    <sheetView zoomScale="115" zoomScaleNormal="115" zoomScalePageLayoutView="0" workbookViewId="0" topLeftCell="A10">
      <selection activeCell="H24" sqref="H24"/>
    </sheetView>
  </sheetViews>
  <sheetFormatPr defaultColWidth="9.140625" defaultRowHeight="12.75"/>
  <cols>
    <col min="1" max="1" width="4.140625" style="96" customWidth="1"/>
    <col min="2" max="2" width="35.421875" style="95" customWidth="1"/>
    <col min="3" max="3" width="11.140625" style="97" customWidth="1"/>
    <col min="4" max="4" width="7.57421875" style="98" customWidth="1"/>
    <col min="5" max="5" width="6.57421875" style="98" customWidth="1"/>
    <col min="6" max="6" width="7.00390625" style="99" customWidth="1"/>
    <col min="7" max="7" width="15.7109375" style="96" customWidth="1"/>
    <col min="8" max="8" width="50.7109375" style="100" customWidth="1"/>
    <col min="9" max="9" width="5.7109375" style="94" customWidth="1"/>
    <col min="10" max="16384" width="9.140625" style="94" customWidth="1"/>
  </cols>
  <sheetData>
    <row r="1" spans="1:9" s="3" customFormat="1" ht="45.75" customHeight="1">
      <c r="A1" s="255" t="s">
        <v>252</v>
      </c>
      <c r="B1" s="255"/>
      <c r="C1" s="255"/>
      <c r="D1" s="255"/>
      <c r="E1" s="255"/>
      <c r="F1" s="255"/>
      <c r="G1" s="255"/>
      <c r="H1" s="255"/>
      <c r="I1" s="255"/>
    </row>
    <row r="2" spans="1:9" s="3" customFormat="1" ht="20.25" customHeight="1">
      <c r="A2" s="250" t="s">
        <v>261</v>
      </c>
      <c r="B2" s="250"/>
      <c r="C2" s="250"/>
      <c r="D2" s="250"/>
      <c r="E2" s="250"/>
      <c r="F2" s="250"/>
      <c r="G2" s="250"/>
      <c r="H2" s="250"/>
      <c r="I2" s="250"/>
    </row>
    <row r="3" spans="1:9" s="3" customFormat="1" ht="20.25" customHeight="1">
      <c r="A3" s="239"/>
      <c r="B3" s="239"/>
      <c r="C3" s="239"/>
      <c r="D3" s="239"/>
      <c r="E3" s="239"/>
      <c r="F3" s="239"/>
      <c r="G3" s="239"/>
      <c r="H3" s="239"/>
      <c r="I3" s="239"/>
    </row>
    <row r="4" spans="1:9" ht="57" customHeight="1">
      <c r="A4" s="307" t="s">
        <v>0</v>
      </c>
      <c r="B4" s="256" t="s">
        <v>7</v>
      </c>
      <c r="C4" s="256" t="s">
        <v>33</v>
      </c>
      <c r="D4" s="256"/>
      <c r="E4" s="256"/>
      <c r="F4" s="256"/>
      <c r="G4" s="256" t="s">
        <v>48</v>
      </c>
      <c r="H4" s="256" t="s">
        <v>11</v>
      </c>
      <c r="I4" s="256" t="s">
        <v>4</v>
      </c>
    </row>
    <row r="5" spans="1:9" ht="15" customHeight="1" hidden="1" thickTop="1">
      <c r="A5" s="307"/>
      <c r="B5" s="256"/>
      <c r="C5" s="256"/>
      <c r="D5" s="106"/>
      <c r="E5" s="106"/>
      <c r="F5" s="106"/>
      <c r="G5" s="256"/>
      <c r="H5" s="256"/>
      <c r="I5" s="256"/>
    </row>
    <row r="6" spans="1:9" ht="57.75" customHeight="1">
      <c r="A6" s="307"/>
      <c r="B6" s="256"/>
      <c r="C6" s="256"/>
      <c r="D6" s="106" t="s">
        <v>3</v>
      </c>
      <c r="E6" s="106" t="s">
        <v>1</v>
      </c>
      <c r="F6" s="106" t="s">
        <v>9</v>
      </c>
      <c r="G6" s="256"/>
      <c r="H6" s="256"/>
      <c r="I6" s="256"/>
    </row>
    <row r="7" spans="1:9" s="114" customFormat="1" ht="11.25">
      <c r="A7" s="112">
        <v>-1</v>
      </c>
      <c r="B7" s="112">
        <v>-2</v>
      </c>
      <c r="C7" s="112" t="s">
        <v>44</v>
      </c>
      <c r="D7" s="112">
        <v>-4</v>
      </c>
      <c r="E7" s="113">
        <v>-5</v>
      </c>
      <c r="F7" s="113">
        <v>-6</v>
      </c>
      <c r="G7" s="113">
        <v>-7</v>
      </c>
      <c r="H7" s="113">
        <v>-8</v>
      </c>
      <c r="I7" s="113">
        <v>-9</v>
      </c>
    </row>
    <row r="8" spans="1:9" s="125" customFormat="1" ht="25.5">
      <c r="A8" s="308">
        <v>1</v>
      </c>
      <c r="B8" s="110" t="s">
        <v>57</v>
      </c>
      <c r="C8" s="169">
        <v>0.5</v>
      </c>
      <c r="D8" s="169">
        <v>0.5</v>
      </c>
      <c r="E8" s="109"/>
      <c r="F8" s="109"/>
      <c r="G8" s="110" t="s">
        <v>123</v>
      </c>
      <c r="H8" s="131" t="s">
        <v>124</v>
      </c>
      <c r="I8" s="309"/>
    </row>
    <row r="9" spans="1:9" s="233" customFormat="1" ht="25.5">
      <c r="A9" s="109">
        <v>2</v>
      </c>
      <c r="B9" s="107" t="s">
        <v>233</v>
      </c>
      <c r="C9" s="169">
        <v>0.3</v>
      </c>
      <c r="D9" s="169">
        <v>0.3</v>
      </c>
      <c r="E9" s="170"/>
      <c r="F9" s="169"/>
      <c r="G9" s="108" t="s">
        <v>55</v>
      </c>
      <c r="H9" s="234" t="s">
        <v>234</v>
      </c>
      <c r="I9" s="310"/>
    </row>
    <row r="10" spans="1:9" s="233" customFormat="1" ht="25.5">
      <c r="A10" s="308">
        <v>3</v>
      </c>
      <c r="B10" s="107" t="s">
        <v>235</v>
      </c>
      <c r="C10" s="169">
        <v>0.19</v>
      </c>
      <c r="D10" s="169">
        <v>0.19</v>
      </c>
      <c r="E10" s="170"/>
      <c r="F10" s="169"/>
      <c r="G10" s="108" t="s">
        <v>54</v>
      </c>
      <c r="H10" s="234" t="s">
        <v>236</v>
      </c>
      <c r="I10" s="310"/>
    </row>
    <row r="11" spans="1:9" ht="25.5">
      <c r="A11" s="109">
        <v>4</v>
      </c>
      <c r="B11" s="235" t="s">
        <v>125</v>
      </c>
      <c r="C11" s="169">
        <v>0.11</v>
      </c>
      <c r="D11" s="111">
        <v>0.11</v>
      </c>
      <c r="E11" s="172"/>
      <c r="F11" s="172"/>
      <c r="G11" s="235" t="s">
        <v>123</v>
      </c>
      <c r="H11" s="236" t="s">
        <v>126</v>
      </c>
      <c r="I11" s="310"/>
    </row>
    <row r="12" spans="1:9" ht="25.5">
      <c r="A12" s="308">
        <v>5</v>
      </c>
      <c r="B12" s="235" t="s">
        <v>127</v>
      </c>
      <c r="C12" s="169">
        <v>0.12</v>
      </c>
      <c r="D12" s="111">
        <v>0.12</v>
      </c>
      <c r="E12" s="172"/>
      <c r="F12" s="172"/>
      <c r="G12" s="235" t="s">
        <v>123</v>
      </c>
      <c r="H12" s="236" t="s">
        <v>128</v>
      </c>
      <c r="I12" s="310"/>
    </row>
    <row r="13" spans="1:9" ht="38.25">
      <c r="A13" s="109">
        <v>6</v>
      </c>
      <c r="B13" s="235" t="s">
        <v>129</v>
      </c>
      <c r="C13" s="169">
        <v>4</v>
      </c>
      <c r="D13" s="169">
        <v>4</v>
      </c>
      <c r="E13" s="172"/>
      <c r="F13" s="172"/>
      <c r="G13" s="139" t="s">
        <v>204</v>
      </c>
      <c r="H13" s="236" t="s">
        <v>130</v>
      </c>
      <c r="I13" s="310"/>
    </row>
    <row r="14" spans="1:9" ht="15.75">
      <c r="A14" s="311"/>
      <c r="B14" s="106" t="s">
        <v>5</v>
      </c>
      <c r="C14" s="172">
        <f>SUM(C8:C13)</f>
        <v>5.220000000000001</v>
      </c>
      <c r="D14" s="172">
        <f>SUM(D8:D13)</f>
        <v>5.220000000000001</v>
      </c>
      <c r="E14" s="172">
        <f>SUM(E8:E13)</f>
        <v>0</v>
      </c>
      <c r="F14" s="172">
        <f>SUM(F8:F13)</f>
        <v>0</v>
      </c>
      <c r="G14" s="172"/>
      <c r="H14" s="172"/>
      <c r="I14" s="310"/>
    </row>
    <row r="17" ht="15.75">
      <c r="H17" s="312" t="s">
        <v>260</v>
      </c>
    </row>
  </sheetData>
  <sheetProtection/>
  <mergeCells count="9">
    <mergeCell ref="A4:A6"/>
    <mergeCell ref="A1:I1"/>
    <mergeCell ref="A2:I2"/>
    <mergeCell ref="B4:B6"/>
    <mergeCell ref="C4:C6"/>
    <mergeCell ref="G4:G6"/>
    <mergeCell ref="H4:H6"/>
    <mergeCell ref="I4:I6"/>
    <mergeCell ref="D4:F4"/>
  </mergeCells>
  <printOptions horizontalCentered="1"/>
  <pageMargins left="0.36" right="0.16" top="0.39" bottom="0.33" header="0.24" footer="0.16"/>
  <pageSetup horizontalDpi="600" verticalDpi="600" orientation="landscape" paperSize="9"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BJ13"/>
  <sheetViews>
    <sheetView zoomScale="115" zoomScaleNormal="115" zoomScalePageLayoutView="0" workbookViewId="0" topLeftCell="A1">
      <selection activeCell="H13" sqref="H13"/>
    </sheetView>
  </sheetViews>
  <sheetFormatPr defaultColWidth="9.140625" defaultRowHeight="12.75"/>
  <cols>
    <col min="1" max="1" width="4.140625" style="51" customWidth="1"/>
    <col min="2" max="2" width="31.28125" style="50" customWidth="1"/>
    <col min="3" max="3" width="10.7109375" style="51" customWidth="1"/>
    <col min="4" max="4" width="8.00390625" style="51" customWidth="1"/>
    <col min="5" max="6" width="5.57421875" style="51" customWidth="1"/>
    <col min="7" max="7" width="24.140625" style="50" customWidth="1"/>
    <col min="8" max="8" width="45.28125" style="50" customWidth="1"/>
    <col min="9" max="9" width="6.140625" style="50" customWidth="1"/>
    <col min="10" max="62" width="9.140625" style="93" customWidth="1"/>
    <col min="63" max="16384" width="9.140625" style="50" customWidth="1"/>
  </cols>
  <sheetData>
    <row r="1" spans="1:62" s="3" customFormat="1" ht="31.5" customHeight="1">
      <c r="A1" s="251" t="s">
        <v>253</v>
      </c>
      <c r="B1" s="251"/>
      <c r="C1" s="251"/>
      <c r="D1" s="251"/>
      <c r="E1" s="251"/>
      <c r="F1" s="251"/>
      <c r="G1" s="251"/>
      <c r="H1" s="251"/>
      <c r="I1" s="251"/>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row>
    <row r="2" spans="1:62" s="3" customFormat="1" ht="25.5" customHeight="1">
      <c r="A2" s="253" t="s">
        <v>261</v>
      </c>
      <c r="B2" s="253"/>
      <c r="C2" s="253"/>
      <c r="D2" s="253"/>
      <c r="E2" s="253"/>
      <c r="F2" s="253"/>
      <c r="G2" s="253"/>
      <c r="H2" s="253"/>
      <c r="I2" s="253"/>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row>
    <row r="3" spans="1:62" s="3" customFormat="1" ht="25.5" customHeight="1">
      <c r="A3" s="240"/>
      <c r="B3" s="240"/>
      <c r="C3" s="240"/>
      <c r="D3" s="240"/>
      <c r="E3" s="240"/>
      <c r="F3" s="240"/>
      <c r="G3" s="240"/>
      <c r="H3" s="240"/>
      <c r="I3" s="240"/>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row>
    <row r="4" spans="1:62" s="173" customFormat="1" ht="40.5" customHeight="1">
      <c r="A4" s="313" t="s">
        <v>0</v>
      </c>
      <c r="B4" s="257" t="s">
        <v>10</v>
      </c>
      <c r="C4" s="257" t="s">
        <v>6</v>
      </c>
      <c r="D4" s="258" t="s">
        <v>53</v>
      </c>
      <c r="E4" s="258"/>
      <c r="F4" s="258"/>
      <c r="G4" s="257" t="s">
        <v>49</v>
      </c>
      <c r="H4" s="258" t="s">
        <v>47</v>
      </c>
      <c r="I4" s="258" t="s">
        <v>37</v>
      </c>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row>
    <row r="5" spans="1:62" s="173" customFormat="1" ht="77.25" customHeight="1">
      <c r="A5" s="313"/>
      <c r="B5" s="257"/>
      <c r="C5" s="257"/>
      <c r="D5" s="181" t="s">
        <v>36</v>
      </c>
      <c r="E5" s="181" t="s">
        <v>1</v>
      </c>
      <c r="F5" s="181" t="s">
        <v>2</v>
      </c>
      <c r="G5" s="257"/>
      <c r="H5" s="258"/>
      <c r="I5" s="258"/>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row>
    <row r="6" spans="1:62" s="83" customFormat="1" ht="25.5" customHeight="1">
      <c r="A6" s="37">
        <v>-1</v>
      </c>
      <c r="B6" s="37">
        <v>-2</v>
      </c>
      <c r="C6" s="37" t="s">
        <v>44</v>
      </c>
      <c r="D6" s="37">
        <v>-4</v>
      </c>
      <c r="E6" s="37">
        <v>-5</v>
      </c>
      <c r="F6" s="37">
        <v>-6</v>
      </c>
      <c r="G6" s="37">
        <v>-7</v>
      </c>
      <c r="H6" s="37">
        <v>-8</v>
      </c>
      <c r="I6" s="37">
        <v>-9</v>
      </c>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row>
    <row r="7" spans="1:62" s="206" customFormat="1" ht="40.5" customHeight="1">
      <c r="A7" s="204">
        <v>1</v>
      </c>
      <c r="B7" s="201" t="s">
        <v>60</v>
      </c>
      <c r="C7" s="202">
        <v>0.5</v>
      </c>
      <c r="D7" s="202">
        <v>0.5</v>
      </c>
      <c r="E7" s="203"/>
      <c r="F7" s="204"/>
      <c r="G7" s="201" t="s">
        <v>61</v>
      </c>
      <c r="H7" s="201" t="s">
        <v>38</v>
      </c>
      <c r="I7" s="314"/>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row>
    <row r="8" spans="1:9" s="227" customFormat="1" ht="30">
      <c r="A8" s="204">
        <v>2</v>
      </c>
      <c r="B8" s="228" t="s">
        <v>227</v>
      </c>
      <c r="C8" s="218">
        <v>1.5</v>
      </c>
      <c r="D8" s="229">
        <v>1.5</v>
      </c>
      <c r="E8" s="229"/>
      <c r="F8" s="229"/>
      <c r="G8" s="231" t="s">
        <v>228</v>
      </c>
      <c r="H8" s="232" t="s">
        <v>229</v>
      </c>
      <c r="I8" s="204"/>
    </row>
    <row r="9" spans="1:9" s="227" customFormat="1" ht="30">
      <c r="A9" s="204">
        <v>3</v>
      </c>
      <c r="B9" s="228" t="s">
        <v>230</v>
      </c>
      <c r="C9" s="218">
        <v>0.03</v>
      </c>
      <c r="D9" s="229">
        <v>0.03</v>
      </c>
      <c r="E9" s="229"/>
      <c r="F9" s="229"/>
      <c r="G9" s="231" t="s">
        <v>231</v>
      </c>
      <c r="H9" s="232" t="s">
        <v>232</v>
      </c>
      <c r="I9" s="204"/>
    </row>
    <row r="10" spans="1:9" s="208" customFormat="1" ht="36" customHeight="1">
      <c r="A10" s="204">
        <v>4</v>
      </c>
      <c r="B10" s="207" t="s">
        <v>62</v>
      </c>
      <c r="C10" s="202">
        <v>0.3</v>
      </c>
      <c r="D10" s="202">
        <v>0.3</v>
      </c>
      <c r="E10" s="207"/>
      <c r="F10" s="207"/>
      <c r="G10" s="195" t="s">
        <v>63</v>
      </c>
      <c r="H10" s="201" t="s">
        <v>64</v>
      </c>
      <c r="I10" s="207"/>
    </row>
    <row r="11" spans="1:62" s="206" customFormat="1" ht="25.5" customHeight="1">
      <c r="A11" s="315" t="s">
        <v>5</v>
      </c>
      <c r="B11" s="315"/>
      <c r="C11" s="316">
        <f>SUM(C7:C10)</f>
        <v>2.3299999999999996</v>
      </c>
      <c r="D11" s="316">
        <f>SUM(D7:D10)</f>
        <v>2.3299999999999996</v>
      </c>
      <c r="E11" s="316">
        <f>SUM(E7:E10)</f>
        <v>0</v>
      </c>
      <c r="F11" s="316">
        <f>SUM(F7:F10)</f>
        <v>0</v>
      </c>
      <c r="G11" s="317"/>
      <c r="H11" s="318"/>
      <c r="I11" s="319"/>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row>
    <row r="12" ht="25.5" customHeight="1"/>
    <row r="13" ht="25.5" customHeight="1">
      <c r="H13" s="320" t="s">
        <v>260</v>
      </c>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sheetData>
  <sheetProtection/>
  <mergeCells count="10">
    <mergeCell ref="A1:I1"/>
    <mergeCell ref="A2:I2"/>
    <mergeCell ref="A4:A5"/>
    <mergeCell ref="B4:B5"/>
    <mergeCell ref="C4:C5"/>
    <mergeCell ref="A11:B11"/>
    <mergeCell ref="D4:F4"/>
    <mergeCell ref="G4:G5"/>
    <mergeCell ref="H4:H5"/>
    <mergeCell ref="I4:I5"/>
  </mergeCells>
  <printOptions/>
  <pageMargins left="0.48" right="0.39" top="0.39" bottom="0.49" header="0.3" footer="0.3"/>
  <pageSetup horizontalDpi="600" verticalDpi="600" orientation="landscape" paperSize="9" r:id="rId2"/>
  <headerFooter>
    <oddFooter>&amp;R&amp;P</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BJ12"/>
  <sheetViews>
    <sheetView zoomScale="115" zoomScaleNormal="115" zoomScalePageLayoutView="0" workbookViewId="0" topLeftCell="A1">
      <selection activeCell="H12" sqref="H12"/>
    </sheetView>
  </sheetViews>
  <sheetFormatPr defaultColWidth="9.140625" defaultRowHeight="12.75"/>
  <cols>
    <col min="1" max="1" width="4.7109375" style="0" customWidth="1"/>
    <col min="2" max="2" width="34.140625" style="47" customWidth="1"/>
    <col min="3" max="3" width="12.00390625" style="0" customWidth="1"/>
    <col min="4" max="4" width="7.7109375" style="0" customWidth="1"/>
    <col min="5" max="5" width="6.7109375" style="0" customWidth="1"/>
    <col min="6" max="6" width="6.28125" style="0" customWidth="1"/>
    <col min="7" max="7" width="13.00390625" style="0" customWidth="1"/>
    <col min="8" max="8" width="52.7109375" style="0" customWidth="1"/>
    <col min="9" max="9" width="5.28125" style="0" customWidth="1"/>
    <col min="10" max="10" width="18.8515625" style="0" customWidth="1"/>
  </cols>
  <sheetData>
    <row r="1" spans="1:9" s="3" customFormat="1" ht="45.75" customHeight="1">
      <c r="A1" s="251" t="s">
        <v>254</v>
      </c>
      <c r="B1" s="251"/>
      <c r="C1" s="251"/>
      <c r="D1" s="251"/>
      <c r="E1" s="251"/>
      <c r="F1" s="251"/>
      <c r="G1" s="251"/>
      <c r="H1" s="251"/>
      <c r="I1" s="251"/>
    </row>
    <row r="2" spans="1:9" s="3" customFormat="1" ht="27" customHeight="1">
      <c r="A2" s="253" t="s">
        <v>261</v>
      </c>
      <c r="B2" s="253"/>
      <c r="C2" s="253"/>
      <c r="D2" s="253"/>
      <c r="E2" s="253"/>
      <c r="F2" s="253"/>
      <c r="G2" s="253"/>
      <c r="H2" s="253"/>
      <c r="I2" s="253"/>
    </row>
    <row r="3" spans="1:9" s="3" customFormat="1" ht="27" customHeight="1">
      <c r="A3" s="240"/>
      <c r="B3" s="240"/>
      <c r="C3" s="240"/>
      <c r="D3" s="240"/>
      <c r="E3" s="240"/>
      <c r="F3" s="240"/>
      <c r="G3" s="240"/>
      <c r="H3" s="240"/>
      <c r="I3" s="240"/>
    </row>
    <row r="4" spans="1:9" s="211" customFormat="1" ht="32.25" customHeight="1">
      <c r="A4" s="259" t="s">
        <v>0</v>
      </c>
      <c r="B4" s="259" t="s">
        <v>7</v>
      </c>
      <c r="C4" s="259" t="s">
        <v>6</v>
      </c>
      <c r="D4" s="259" t="s">
        <v>39</v>
      </c>
      <c r="E4" s="259"/>
      <c r="F4" s="259"/>
      <c r="G4" s="259" t="s">
        <v>45</v>
      </c>
      <c r="H4" s="259" t="s">
        <v>11</v>
      </c>
      <c r="I4" s="259" t="s">
        <v>4</v>
      </c>
    </row>
    <row r="5" spans="1:9" s="211" customFormat="1" ht="37.5" customHeight="1">
      <c r="A5" s="259"/>
      <c r="B5" s="259"/>
      <c r="C5" s="259"/>
      <c r="D5" s="212" t="s">
        <v>3</v>
      </c>
      <c r="E5" s="212" t="s">
        <v>1</v>
      </c>
      <c r="F5" s="212" t="s">
        <v>2</v>
      </c>
      <c r="G5" s="259"/>
      <c r="H5" s="259"/>
      <c r="I5" s="259"/>
    </row>
    <row r="6" spans="1:62" s="50" customFormat="1" ht="18.75">
      <c r="A6" s="37">
        <v>-1</v>
      </c>
      <c r="B6" s="37">
        <v>-2</v>
      </c>
      <c r="C6" s="37" t="s">
        <v>44</v>
      </c>
      <c r="D6" s="37">
        <v>-4</v>
      </c>
      <c r="E6" s="37">
        <v>-5</v>
      </c>
      <c r="F6" s="37">
        <v>-6</v>
      </c>
      <c r="G6" s="135">
        <v>-7</v>
      </c>
      <c r="H6" s="37">
        <v>-8</v>
      </c>
      <c r="I6" s="37">
        <v>-9</v>
      </c>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row>
    <row r="7" spans="1:9" s="210" customFormat="1" ht="45">
      <c r="A7" s="204">
        <v>1</v>
      </c>
      <c r="B7" s="184" t="s">
        <v>90</v>
      </c>
      <c r="C7" s="185">
        <v>0.5</v>
      </c>
      <c r="D7" s="185">
        <v>0.5</v>
      </c>
      <c r="E7" s="207"/>
      <c r="F7" s="207"/>
      <c r="G7" s="204" t="s">
        <v>89</v>
      </c>
      <c r="H7" s="207" t="s">
        <v>91</v>
      </c>
      <c r="I7" s="207"/>
    </row>
    <row r="8" spans="1:9" s="210" customFormat="1" ht="30">
      <c r="A8" s="204">
        <v>2</v>
      </c>
      <c r="B8" s="184" t="s">
        <v>92</v>
      </c>
      <c r="C8" s="185">
        <v>2</v>
      </c>
      <c r="D8" s="185">
        <v>2</v>
      </c>
      <c r="E8" s="185"/>
      <c r="F8" s="207"/>
      <c r="G8" s="204" t="s">
        <v>89</v>
      </c>
      <c r="H8" s="207" t="s">
        <v>93</v>
      </c>
      <c r="I8" s="207"/>
    </row>
    <row r="9" spans="1:9" s="210" customFormat="1" ht="14.25">
      <c r="A9" s="315" t="s">
        <v>5</v>
      </c>
      <c r="B9" s="315"/>
      <c r="C9" s="317">
        <f>SUM(C7:C8)</f>
        <v>2.5</v>
      </c>
      <c r="D9" s="317">
        <f>SUM(D7:D8)</f>
        <v>2.5</v>
      </c>
      <c r="E9" s="317">
        <f>SUM(E7:E8)</f>
        <v>0</v>
      </c>
      <c r="F9" s="317">
        <f>SUM(F7:F8)</f>
        <v>0</v>
      </c>
      <c r="G9" s="317"/>
      <c r="H9" s="318"/>
      <c r="I9" s="319"/>
    </row>
    <row r="12" ht="15.75">
      <c r="H12" s="321" t="s">
        <v>260</v>
      </c>
    </row>
  </sheetData>
  <sheetProtection/>
  <mergeCells count="10">
    <mergeCell ref="A1:I1"/>
    <mergeCell ref="A2:I2"/>
    <mergeCell ref="A4:A5"/>
    <mergeCell ref="B4:B5"/>
    <mergeCell ref="C4:C5"/>
    <mergeCell ref="A9:B9"/>
    <mergeCell ref="D4:F4"/>
    <mergeCell ref="G4:G5"/>
    <mergeCell ref="H4:H5"/>
    <mergeCell ref="I4:I5"/>
  </mergeCells>
  <printOptions horizontalCentered="1"/>
  <pageMargins left="0.3" right="0.3" top="0.47" bottom="0.22" header="0.35" footer="0.16"/>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DO24"/>
  <sheetViews>
    <sheetView zoomScale="115" zoomScaleNormal="115" workbookViewId="0" topLeftCell="A1">
      <selection activeCell="H24" sqref="H24"/>
    </sheetView>
  </sheetViews>
  <sheetFormatPr defaultColWidth="9.140625" defaultRowHeight="12.75"/>
  <cols>
    <col min="1" max="1" width="6.28125" style="84" customWidth="1"/>
    <col min="2" max="2" width="36.140625" style="132" customWidth="1"/>
    <col min="3" max="3" width="10.140625" style="84" customWidth="1"/>
    <col min="4" max="4" width="7.28125" style="84" customWidth="1"/>
    <col min="5" max="5" width="6.140625" style="84" customWidth="1"/>
    <col min="6" max="6" width="5.421875" style="84" customWidth="1"/>
    <col min="7" max="7" width="17.00390625" style="84" customWidth="1"/>
    <col min="8" max="8" width="50.140625" style="52" customWidth="1"/>
    <col min="9" max="9" width="5.140625" style="52" customWidth="1"/>
    <col min="10" max="10" width="10.00390625" style="52" bestFit="1" customWidth="1"/>
    <col min="11" max="11" width="9.00390625" style="52" bestFit="1" customWidth="1"/>
    <col min="12" max="12" width="8.28125" style="48" customWidth="1"/>
    <col min="13" max="19" width="9.140625" style="48" customWidth="1"/>
    <col min="20" max="20" width="3.421875" style="48" customWidth="1"/>
    <col min="21" max="21" width="4.00390625" style="48" customWidth="1"/>
    <col min="22" max="22" width="4.421875" style="48" customWidth="1"/>
    <col min="23" max="23" width="5.140625" style="48" customWidth="1"/>
    <col min="24" max="24" width="5.421875" style="48" customWidth="1"/>
    <col min="25" max="26" width="5.140625" style="48" customWidth="1"/>
    <col min="27" max="27" width="4.8515625" style="48" customWidth="1"/>
    <col min="28" max="28" width="3.7109375" style="48" customWidth="1"/>
    <col min="29" max="29" width="4.00390625" style="48" customWidth="1"/>
    <col min="30" max="30" width="5.00390625" style="48" customWidth="1"/>
    <col min="31" max="31" width="5.421875" style="48" customWidth="1"/>
    <col min="32" max="32" width="4.7109375" style="48" customWidth="1"/>
    <col min="33" max="33" width="4.28125" style="48" customWidth="1"/>
    <col min="34" max="34" width="5.00390625" style="48" customWidth="1"/>
    <col min="35" max="119" width="9.140625" style="48" customWidth="1"/>
    <col min="120" max="16384" width="9.140625" style="52" customWidth="1"/>
  </cols>
  <sheetData>
    <row r="1" spans="1:9" s="3" customFormat="1" ht="33" customHeight="1">
      <c r="A1" s="251" t="s">
        <v>255</v>
      </c>
      <c r="B1" s="251"/>
      <c r="C1" s="251"/>
      <c r="D1" s="251"/>
      <c r="E1" s="251"/>
      <c r="F1" s="251"/>
      <c r="G1" s="251"/>
      <c r="H1" s="251"/>
      <c r="I1" s="251"/>
    </row>
    <row r="2" spans="1:9" s="3" customFormat="1" ht="21" customHeight="1">
      <c r="A2" s="253" t="s">
        <v>261</v>
      </c>
      <c r="B2" s="253"/>
      <c r="C2" s="253"/>
      <c r="D2" s="253"/>
      <c r="E2" s="253"/>
      <c r="F2" s="253"/>
      <c r="G2" s="253"/>
      <c r="H2" s="253"/>
      <c r="I2" s="253"/>
    </row>
    <row r="3" spans="1:9" s="3" customFormat="1" ht="11.25" customHeight="1">
      <c r="A3" s="240"/>
      <c r="B3" s="240"/>
      <c r="C3" s="240"/>
      <c r="D3" s="240"/>
      <c r="E3" s="240"/>
      <c r="F3" s="240"/>
      <c r="G3" s="240"/>
      <c r="H3" s="240"/>
      <c r="I3" s="240"/>
    </row>
    <row r="4" spans="1:9" ht="15">
      <c r="A4" s="273" t="s">
        <v>0</v>
      </c>
      <c r="B4" s="249" t="s">
        <v>7</v>
      </c>
      <c r="C4" s="249" t="s">
        <v>6</v>
      </c>
      <c r="D4" s="249" t="s">
        <v>39</v>
      </c>
      <c r="E4" s="249"/>
      <c r="F4" s="249"/>
      <c r="G4" s="249" t="s">
        <v>45</v>
      </c>
      <c r="H4" s="249" t="s">
        <v>11</v>
      </c>
      <c r="I4" s="249" t="s">
        <v>4</v>
      </c>
    </row>
    <row r="5" spans="1:10" ht="60.75" customHeight="1">
      <c r="A5" s="273"/>
      <c r="B5" s="249"/>
      <c r="C5" s="249"/>
      <c r="D5" s="39" t="s">
        <v>3</v>
      </c>
      <c r="E5" s="39" t="s">
        <v>1</v>
      </c>
      <c r="F5" s="39" t="s">
        <v>2</v>
      </c>
      <c r="G5" s="249"/>
      <c r="H5" s="249"/>
      <c r="I5" s="249"/>
      <c r="J5" s="101"/>
    </row>
    <row r="6" spans="1:119" s="82" customFormat="1" ht="11.25">
      <c r="A6" s="37">
        <v>-1</v>
      </c>
      <c r="B6" s="37">
        <v>-2</v>
      </c>
      <c r="C6" s="37" t="s">
        <v>51</v>
      </c>
      <c r="D6" s="37">
        <v>-4</v>
      </c>
      <c r="E6" s="37">
        <v>-5</v>
      </c>
      <c r="F6" s="37">
        <v>-6</v>
      </c>
      <c r="G6" s="37">
        <v>-7</v>
      </c>
      <c r="H6" s="37">
        <v>-8</v>
      </c>
      <c r="I6" s="37">
        <v>-9</v>
      </c>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row>
    <row r="7" spans="1:119" s="123" customFormat="1" ht="28.5" customHeight="1">
      <c r="A7" s="153">
        <v>1</v>
      </c>
      <c r="B7" s="241" t="s">
        <v>65</v>
      </c>
      <c r="C7" s="153">
        <f>D7+E7+F7</f>
        <v>3.5</v>
      </c>
      <c r="D7" s="153">
        <v>3.5</v>
      </c>
      <c r="E7" s="153"/>
      <c r="F7" s="153"/>
      <c r="G7" s="241" t="s">
        <v>66</v>
      </c>
      <c r="H7" s="121" t="s">
        <v>73</v>
      </c>
      <c r="I7" s="155"/>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row>
    <row r="8" spans="1:119" s="123" customFormat="1" ht="25.5">
      <c r="A8" s="153">
        <v>2</v>
      </c>
      <c r="B8" s="155" t="s">
        <v>68</v>
      </c>
      <c r="C8" s="153">
        <f aca="true" t="shared" si="0" ref="C8:C20">D8+E8+F8</f>
        <v>0.2</v>
      </c>
      <c r="D8" s="153">
        <v>0.2</v>
      </c>
      <c r="E8" s="153"/>
      <c r="F8" s="153"/>
      <c r="G8" s="241" t="s">
        <v>69</v>
      </c>
      <c r="H8" s="241" t="s">
        <v>70</v>
      </c>
      <c r="I8" s="155"/>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row>
    <row r="9" spans="1:119" s="123" customFormat="1" ht="25.5">
      <c r="A9" s="153">
        <v>3</v>
      </c>
      <c r="B9" s="155" t="s">
        <v>71</v>
      </c>
      <c r="C9" s="153">
        <f t="shared" si="0"/>
        <v>0.71</v>
      </c>
      <c r="D9" s="153">
        <v>0.71</v>
      </c>
      <c r="E9" s="153"/>
      <c r="F9" s="153"/>
      <c r="G9" s="241" t="s">
        <v>72</v>
      </c>
      <c r="H9" s="121" t="s">
        <v>73</v>
      </c>
      <c r="I9" s="155"/>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row>
    <row r="10" spans="1:119" s="123" customFormat="1" ht="15">
      <c r="A10" s="153">
        <v>4</v>
      </c>
      <c r="B10" s="154" t="s">
        <v>74</v>
      </c>
      <c r="C10" s="153">
        <f t="shared" si="0"/>
        <v>0.25</v>
      </c>
      <c r="D10" s="153">
        <v>0.25</v>
      </c>
      <c r="E10" s="153"/>
      <c r="F10" s="153"/>
      <c r="G10" s="261" t="s">
        <v>75</v>
      </c>
      <c r="H10" s="262" t="s">
        <v>67</v>
      </c>
      <c r="I10" s="322"/>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row>
    <row r="11" spans="1:119" s="123" customFormat="1" ht="25.5">
      <c r="A11" s="153">
        <v>5</v>
      </c>
      <c r="B11" s="154" t="s">
        <v>76</v>
      </c>
      <c r="C11" s="153">
        <f t="shared" si="0"/>
        <v>0.08</v>
      </c>
      <c r="D11" s="153">
        <v>0.08</v>
      </c>
      <c r="E11" s="153"/>
      <c r="F11" s="153"/>
      <c r="G11" s="261"/>
      <c r="H11" s="262"/>
      <c r="I11" s="322"/>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row>
    <row r="12" spans="1:119" s="123" customFormat="1" ht="25.5">
      <c r="A12" s="153">
        <v>6</v>
      </c>
      <c r="B12" s="154" t="s">
        <v>77</v>
      </c>
      <c r="C12" s="153">
        <f t="shared" si="0"/>
        <v>0.27</v>
      </c>
      <c r="D12" s="153">
        <v>0.27</v>
      </c>
      <c r="E12" s="153"/>
      <c r="F12" s="153"/>
      <c r="G12" s="241" t="s">
        <v>78</v>
      </c>
      <c r="H12" s="262"/>
      <c r="I12" s="322"/>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row>
    <row r="13" spans="1:119" s="123" customFormat="1" ht="25.5">
      <c r="A13" s="153">
        <v>7</v>
      </c>
      <c r="B13" s="154" t="s">
        <v>79</v>
      </c>
      <c r="C13" s="153">
        <f t="shared" si="0"/>
        <v>0.3</v>
      </c>
      <c r="D13" s="153">
        <v>0.3</v>
      </c>
      <c r="E13" s="153"/>
      <c r="F13" s="153"/>
      <c r="G13" s="241" t="s">
        <v>78</v>
      </c>
      <c r="H13" s="262"/>
      <c r="I13" s="322"/>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row>
    <row r="14" spans="1:119" s="123" customFormat="1" ht="25.5">
      <c r="A14" s="153">
        <v>8</v>
      </c>
      <c r="B14" s="154" t="s">
        <v>80</v>
      </c>
      <c r="C14" s="153">
        <f t="shared" si="0"/>
        <v>0.08</v>
      </c>
      <c r="D14" s="153">
        <v>0.08</v>
      </c>
      <c r="E14" s="153"/>
      <c r="F14" s="153"/>
      <c r="G14" s="241" t="s">
        <v>75</v>
      </c>
      <c r="H14" s="262"/>
      <c r="I14" s="322"/>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row>
    <row r="15" spans="1:119" s="123" customFormat="1" ht="25.5">
      <c r="A15" s="153">
        <v>9</v>
      </c>
      <c r="B15" s="68" t="s">
        <v>81</v>
      </c>
      <c r="C15" s="153">
        <f t="shared" si="0"/>
        <v>0.04</v>
      </c>
      <c r="D15" s="156">
        <v>0.04</v>
      </c>
      <c r="E15" s="153"/>
      <c r="F15" s="153"/>
      <c r="G15" s="68" t="s">
        <v>82</v>
      </c>
      <c r="H15" s="260" t="s">
        <v>83</v>
      </c>
      <c r="I15" s="322"/>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row>
    <row r="16" spans="1:119" s="123" customFormat="1" ht="25.5">
      <c r="A16" s="153">
        <v>10</v>
      </c>
      <c r="B16" s="68" t="s">
        <v>84</v>
      </c>
      <c r="C16" s="153">
        <f t="shared" si="0"/>
        <v>0.08</v>
      </c>
      <c r="D16" s="156">
        <v>0.08</v>
      </c>
      <c r="E16" s="153"/>
      <c r="F16" s="153"/>
      <c r="G16" s="68" t="s">
        <v>82</v>
      </c>
      <c r="H16" s="260"/>
      <c r="I16" s="322"/>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row>
    <row r="17" spans="1:119" s="123" customFormat="1" ht="25.5">
      <c r="A17" s="153">
        <v>11</v>
      </c>
      <c r="B17" s="68" t="s">
        <v>85</v>
      </c>
      <c r="C17" s="153">
        <f t="shared" si="0"/>
        <v>0.8</v>
      </c>
      <c r="D17" s="156">
        <v>0.8</v>
      </c>
      <c r="E17" s="153"/>
      <c r="F17" s="153"/>
      <c r="G17" s="68" t="s">
        <v>86</v>
      </c>
      <c r="H17" s="121" t="s">
        <v>73</v>
      </c>
      <c r="I17" s="153"/>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row>
    <row r="18" spans="1:119" s="123" customFormat="1" ht="25.5">
      <c r="A18" s="153">
        <v>12</v>
      </c>
      <c r="B18" s="68" t="s">
        <v>244</v>
      </c>
      <c r="C18" s="153">
        <f t="shared" si="0"/>
        <v>0.45</v>
      </c>
      <c r="D18" s="156">
        <v>0.45</v>
      </c>
      <c r="E18" s="153"/>
      <c r="F18" s="153"/>
      <c r="G18" s="68" t="s">
        <v>245</v>
      </c>
      <c r="H18" s="121" t="s">
        <v>246</v>
      </c>
      <c r="I18" s="153"/>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row>
    <row r="19" spans="1:119" s="123" customFormat="1" ht="25.5">
      <c r="A19" s="153">
        <v>13</v>
      </c>
      <c r="B19" s="68" t="s">
        <v>87</v>
      </c>
      <c r="C19" s="153">
        <f t="shared" si="0"/>
        <v>0.5</v>
      </c>
      <c r="D19" s="153">
        <v>0.5</v>
      </c>
      <c r="E19" s="153"/>
      <c r="F19" s="153"/>
      <c r="G19" s="241" t="s">
        <v>88</v>
      </c>
      <c r="H19" s="121" t="s">
        <v>73</v>
      </c>
      <c r="I19" s="155"/>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row>
    <row r="20" spans="1:9" s="238" customFormat="1" ht="25.5">
      <c r="A20" s="153">
        <v>14</v>
      </c>
      <c r="B20" s="107" t="s">
        <v>240</v>
      </c>
      <c r="C20" s="153">
        <f t="shared" si="0"/>
        <v>0.35</v>
      </c>
      <c r="D20" s="169">
        <v>0.35</v>
      </c>
      <c r="E20" s="171"/>
      <c r="F20" s="169"/>
      <c r="G20" s="110" t="s">
        <v>56</v>
      </c>
      <c r="H20" s="130" t="s">
        <v>241</v>
      </c>
      <c r="I20" s="310"/>
    </row>
    <row r="21" spans="1:119" s="123" customFormat="1" ht="15">
      <c r="A21" s="155"/>
      <c r="B21" s="323" t="s">
        <v>5</v>
      </c>
      <c r="C21" s="323">
        <f>SUM(C7:C20)</f>
        <v>7.609999999999999</v>
      </c>
      <c r="D21" s="323">
        <f>SUM(D7:D20)</f>
        <v>7.609999999999999</v>
      </c>
      <c r="E21" s="323">
        <f>SUM(E7:E20)</f>
        <v>0</v>
      </c>
      <c r="F21" s="323">
        <f>SUM(F7:F20)</f>
        <v>0</v>
      </c>
      <c r="G21" s="155"/>
      <c r="H21" s="155"/>
      <c r="I21" s="155"/>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row>
    <row r="22" ht="15">
      <c r="H22" s="120"/>
    </row>
    <row r="23" ht="15" hidden="1"/>
    <row r="24" ht="15">
      <c r="H24" s="243" t="s">
        <v>260</v>
      </c>
    </row>
  </sheetData>
  <sheetProtection/>
  <mergeCells count="14">
    <mergeCell ref="C4:C5"/>
    <mergeCell ref="G10:G11"/>
    <mergeCell ref="H10:H14"/>
    <mergeCell ref="I10:I14"/>
    <mergeCell ref="A1:I1"/>
    <mergeCell ref="H15:H16"/>
    <mergeCell ref="I15:I16"/>
    <mergeCell ref="D4:F4"/>
    <mergeCell ref="G4:G5"/>
    <mergeCell ref="H4:H5"/>
    <mergeCell ref="I4:I5"/>
    <mergeCell ref="A2:I2"/>
    <mergeCell ref="A4:A5"/>
    <mergeCell ref="B4:B5"/>
  </mergeCells>
  <printOptions horizontalCentered="1"/>
  <pageMargins left="0.3" right="0.3" top="0.25" bottom="0.36" header="0.16" footer="0.2"/>
  <pageSetup blackAndWhite="1" horizontalDpi="600" verticalDpi="600" orientation="landscape" paperSize="9"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VIỆT ANH</dc:creator>
  <cp:keywords/>
  <dc:description/>
  <cp:lastModifiedBy>Admin</cp:lastModifiedBy>
  <cp:lastPrinted>2016-06-17T02:10:45Z</cp:lastPrinted>
  <dcterms:created xsi:type="dcterms:W3CDTF">2009-02-20T23:33:57Z</dcterms:created>
  <dcterms:modified xsi:type="dcterms:W3CDTF">2016-06-17T03:52:12Z</dcterms:modified>
  <cp:category/>
  <cp:version/>
  <cp:contentType/>
  <cp:contentStatus/>
</cp:coreProperties>
</file>