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880" windowHeight="9108" activeTab="0"/>
  </bookViews>
  <sheets>
    <sheet name="Thu NSNN.PL01" sheetId="1" r:id="rId1"/>
    <sheet name="Chi NSNN.PL02" sheetId="2" r:id="rId2"/>
  </sheets>
  <definedNames>
    <definedName name="_xlnm.Print_Area" localSheetId="0">'Thu NSNN.PL01'!$A$1:$F$40</definedName>
    <definedName name="_xlnm.Print_Titles" localSheetId="1">'Chi NSNN.PL02'!$6:$7</definedName>
    <definedName name="_xlnm.Print_Titles" localSheetId="0">'Thu NSNN.PL01'!$5:$6</definedName>
  </definedNames>
  <calcPr fullCalcOnLoad="1"/>
</workbook>
</file>

<file path=xl/sharedStrings.xml><?xml version="1.0" encoding="utf-8"?>
<sst xmlns="http://schemas.openxmlformats.org/spreadsheetml/2006/main" count="125" uniqueCount="123">
  <si>
    <t>Đơn vị: Triệu đồng</t>
  </si>
  <si>
    <t>CÁC CHỈ TIÊU</t>
  </si>
  <si>
    <t>Tỉnh thu</t>
  </si>
  <si>
    <t>III-THU TẠI XÃ</t>
  </si>
  <si>
    <t>Tổng thu NSNN trên địa bàn (A+B+C)</t>
  </si>
  <si>
    <t xml:space="preserve">                * Thu NSĐP </t>
  </si>
  <si>
    <t>TỔNG THU NSĐP</t>
  </si>
  <si>
    <t xml:space="preserve">Chia ra:    * Thu NSTW </t>
  </si>
  <si>
    <t>Huyện, xã thu</t>
  </si>
  <si>
    <t>Phụ lục số 01</t>
  </si>
  <si>
    <t>So sánh (%) với</t>
  </si>
  <si>
    <t>Dự toán HĐND giao</t>
  </si>
  <si>
    <t>Nhiệm vụ 6 tháng cuối năm</t>
  </si>
  <si>
    <t xml:space="preserve">I. NGÀNH THUẾ THU </t>
  </si>
  <si>
    <t>II. THU KHÁC NGÂN SÁCH</t>
  </si>
  <si>
    <t>B. CÁC KHOẢN THU ĐỂ LẠI CHI QUẢN LÝ QUA NSNN</t>
  </si>
  <si>
    <t>C. THU HẢI QUAN</t>
  </si>
  <si>
    <t xml:space="preserve"> D. THU BỔ SUNG TỪ NGÂN SÁCH CẤP TRÊN</t>
  </si>
  <si>
    <t xml:space="preserve">  Trong đó:  Thu phạt ATGT </t>
  </si>
  <si>
    <t>A. NGÀNH THUẾ THU VÀ THU KHÁC NS</t>
  </si>
  <si>
    <t>1. Bổ sung cân đối, CCTL, CĐCS</t>
  </si>
  <si>
    <t>3. Bổ sung có mục tiêu</t>
  </si>
  <si>
    <t xml:space="preserve"> - Bổ sung có MT bằng vốn trong nước</t>
  </si>
  <si>
    <t xml:space="preserve"> - Bổ sung có MT bằng vốn nước ngoài</t>
  </si>
  <si>
    <t>G. CHUYỂN NGUỒN</t>
  </si>
  <si>
    <t>F. THU VAY THEO KHOẢN 3 ĐIỀU 8 LUẬT NSNN</t>
  </si>
  <si>
    <t>Phụ lục số 02</t>
  </si>
  <si>
    <t>Đơn vị tính: Triệu đồng</t>
  </si>
  <si>
    <t>TT</t>
  </si>
  <si>
    <t>Chỉ tiêu</t>
  </si>
  <si>
    <t>Dự toán HĐND tỉnh giao</t>
  </si>
  <si>
    <t>(%) so với dự toán</t>
  </si>
  <si>
    <t xml:space="preserve">C¸c chØ tiªu </t>
  </si>
  <si>
    <t>Tổng số</t>
  </si>
  <si>
    <t>NS tỉnh</t>
  </si>
  <si>
    <t>NS huyện</t>
  </si>
  <si>
    <t>TỔNG CHI NSĐP</t>
  </si>
  <si>
    <t>I</t>
  </si>
  <si>
    <t>CHI ĐẦU TƯ PHÁT TRIỂN</t>
  </si>
  <si>
    <t>Chi đầu tư XDCB (Các nguồn vốn bao gồm chuyển nguồn từ năm trước sang)</t>
  </si>
  <si>
    <t>Chi đầu tư từ nguồn đóng góp XDCSHT, khác</t>
  </si>
  <si>
    <t>II</t>
  </si>
  <si>
    <t>CHI THƯỜNG XUYÊN</t>
  </si>
  <si>
    <t>Sự nghiệp kinh tế</t>
  </si>
  <si>
    <t>Chi sự nghiệp môi trường</t>
  </si>
  <si>
    <t>Sự nghiệp giáo dục đào tạo</t>
  </si>
  <si>
    <t>Sự nghiệp y tế</t>
  </si>
  <si>
    <t>Sự nghiệp văn hóa, thể thao, du lịch</t>
  </si>
  <si>
    <t>Sự nghiệp phát thanh, truyền hình</t>
  </si>
  <si>
    <t>Sự nghiệp công nghệ thông tin</t>
  </si>
  <si>
    <t>Sự nghiệp khoa học công nghệ</t>
  </si>
  <si>
    <t>Sự nghiệp đảm bảo xã hội</t>
  </si>
  <si>
    <t>Chi quốc phòng, BP, biên giới</t>
  </si>
  <si>
    <t xml:space="preserve">Chi an ninh </t>
  </si>
  <si>
    <t>Chi quản lý hành chính</t>
  </si>
  <si>
    <t xml:space="preserve">DK các CS TW ban hành do ĐP đảm bảo </t>
  </si>
  <si>
    <t>Chi ĐH, kỷ niệm ngày lễ lớn, kỷ niệm ngành</t>
  </si>
  <si>
    <t>Chi từ kết quả thu được để lại theo chế độ, XP ATGT</t>
  </si>
  <si>
    <t>Hỗ trợ các cơ quan pháp luật (Viện, Tòa, TH án…..)</t>
  </si>
  <si>
    <t>Chính sách tôn giáo</t>
  </si>
  <si>
    <t>DK chính sách mới do tỉnh ban hành</t>
  </si>
  <si>
    <t>Chi khác ngân sách</t>
  </si>
  <si>
    <t>DK thực hiện pháp lệnh CA xã (TP và CĐCS)</t>
  </si>
  <si>
    <t>Hỗ trợ bảo vệ và phát triển đất lúa (NSTW)</t>
  </si>
  <si>
    <t>III</t>
  </si>
  <si>
    <t>CÁC ĐỀ ÁN, CS, NV PHÁT TRIỂN KT-XH CỦA TỈNH</t>
  </si>
  <si>
    <t>IV</t>
  </si>
  <si>
    <t>CHI MỘT SỐ NHIỆM VỤ BTC HỖ TRỢ</t>
  </si>
  <si>
    <t>V</t>
  </si>
  <si>
    <t>DỰ PHÒNG NGÂN SÁCH</t>
  </si>
  <si>
    <t>VI</t>
  </si>
  <si>
    <t>CHI BỔ SUNG QUỸ DỰ TRỮ TÀI CHÍNH</t>
  </si>
  <si>
    <t>VII</t>
  </si>
  <si>
    <t>VIII</t>
  </si>
  <si>
    <t>DỰ KIẾN NGUỒN CCTL , CĐCS THEO TL</t>
  </si>
  <si>
    <t>IX</t>
  </si>
  <si>
    <t>KP THỰC HIỆN QĐ 168,186; VÙNG CÓ ĐK KT-XH KHÓ KHĂN</t>
  </si>
  <si>
    <t>X</t>
  </si>
  <si>
    <t xml:space="preserve">HỖ TRỢ CÁC ĐP (ẢNH HƯỞNG XD CÁC DỰ ÁN TRỌNG ĐIỂM) </t>
  </si>
  <si>
    <t>XI</t>
  </si>
  <si>
    <t>TĂNG BIÊN CHẾ HCSN THEO CÁC QĐ UBND TỈNH, KHÁC</t>
  </si>
  <si>
    <t>XII</t>
  </si>
  <si>
    <t>KINH PHÍ CHUẨN BỊ ĐỘNG VIÊN</t>
  </si>
  <si>
    <t>XIII</t>
  </si>
  <si>
    <t>TH CÁC CS, ĐA, NV KHÁC DO HUYỆN XÃ LÝ</t>
  </si>
  <si>
    <t>XIV</t>
  </si>
  <si>
    <t>XV</t>
  </si>
  <si>
    <t>XVI</t>
  </si>
  <si>
    <t>THỰC HIỆN CÁC NV ĐỘT XUẤT KHỐI HX</t>
  </si>
  <si>
    <t>XVII</t>
  </si>
  <si>
    <t>CHÍNH SÁCH BÌNH ỔN GIÁ</t>
  </si>
  <si>
    <t>CHI CÁC CTMTQG</t>
  </si>
  <si>
    <t xml:space="preserve">SCL, MS TÀI SẢN VÀ CÁC NV ĐỘT XUẤT KHÁC </t>
  </si>
  <si>
    <t>11. Cấp quyền khai thác khoáng sản</t>
  </si>
  <si>
    <t xml:space="preserve">1. Thu từ XNQD  </t>
  </si>
  <si>
    <t xml:space="preserve">         - Thu DN trong nước</t>
  </si>
  <si>
    <t xml:space="preserve">         - Thu từ DN nước ngoài</t>
  </si>
  <si>
    <t>2. Thu CTN và dịch vụ NQD</t>
  </si>
  <si>
    <t>3. Thuế sử dụng đất phi nông nghiệp</t>
  </si>
  <si>
    <t>4. Thu cấp quyền sử dụng đất</t>
  </si>
  <si>
    <t>5. Tiền thuê đất, mặt nước</t>
  </si>
  <si>
    <t>6. Lệ phí trước bạ</t>
  </si>
  <si>
    <t>7. Thu phí và lệ phí</t>
  </si>
  <si>
    <t>8. Thu xổ số kiến thiết</t>
  </si>
  <si>
    <t>9. Thuế thu nhập cá nhân</t>
  </si>
  <si>
    <t>10. Thuế bảo vệ môi trường</t>
  </si>
  <si>
    <t>Thực hiện cùng kỳ 2015</t>
  </si>
  <si>
    <t>Cùng kỳ 2015</t>
  </si>
  <si>
    <t>2. Bổ sung nguồn thực hiện CCTL</t>
  </si>
  <si>
    <t>4. Bổ sung thực hiện các nhiệm vụ đột xuất khác</t>
  </si>
  <si>
    <t>TỔNG HỢP THỰC HIỆN DỰ TOÁN THU NGÂN SÁCH 
THỰC HIỆN 6 THÁNG ĐẦU NĂM 2016</t>
  </si>
  <si>
    <t>TỔNG HỢP THỰC HIỆN CHI NGÂN SÁCH  ĐỊA PHƯƠNG 6 THÁNG ĐẦU NĂM 2016</t>
  </si>
  <si>
    <t>Chi đầu tư từ nguồn để lại theo chế độ quy định</t>
  </si>
  <si>
    <t>Chi từ nguồn viện trợ nước ngoài (Dự án PTNN)</t>
  </si>
  <si>
    <t>Thực hiện Luật DQTV (T.phục và CĐCS 2016)</t>
  </si>
  <si>
    <t>TRẢ NỢ, THU HỒI TẠM ỨNG NGÂN SÁCH</t>
  </si>
  <si>
    <t>Thu 5 tháng</t>
  </si>
  <si>
    <t>HĐND tỉnh giao năm 2016</t>
  </si>
  <si>
    <t>Dự toán BTC giao 2016</t>
  </si>
  <si>
    <t>ỦY BAN NHÂN DÂN TỈNH</t>
  </si>
  <si>
    <t>Thực hiện 6 tháng</t>
  </si>
  <si>
    <t>(Kèm theo Báo cáo  số          /BC-UBND ngày      /6/2016 của UBND tỉnh)</t>
  </si>
  <si>
    <t xml:space="preserve">Thực hiện 6 tháng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</si>
</sst>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b/>
      <sz val="13"/>
      <name val="Times New Roman"/>
      <family val="1"/>
    </font>
    <font>
      <i/>
      <sz val="14"/>
      <name val="Calibri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3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b/>
      <u val="single"/>
      <sz val="12"/>
      <name val=".VnTimeH"/>
      <family val="2"/>
    </font>
    <font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1" fillId="0" borderId="0">
      <alignment/>
      <protection/>
    </xf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3" fontId="10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 horizontal="left" wrapText="1"/>
    </xf>
    <xf numFmtId="3" fontId="13" fillId="33" borderId="10" xfId="0" applyNumberFormat="1" applyFont="1" applyFill="1" applyBorder="1" applyAlignment="1">
      <alignment wrapText="1"/>
    </xf>
    <xf numFmtId="9" fontId="13" fillId="33" borderId="10" xfId="67" applyFont="1" applyFill="1" applyBorder="1" applyAlignment="1">
      <alignment wrapText="1"/>
    </xf>
    <xf numFmtId="9" fontId="10" fillId="33" borderId="10" xfId="67" applyFont="1" applyFill="1" applyBorder="1" applyAlignment="1">
      <alignment wrapText="1"/>
    </xf>
    <xf numFmtId="3" fontId="10" fillId="33" borderId="10" xfId="0" applyNumberFormat="1" applyFont="1" applyFill="1" applyBorder="1" applyAlignment="1">
      <alignment horizontal="right" wrapText="1"/>
    </xf>
    <xf numFmtId="3" fontId="13" fillId="33" borderId="0" xfId="0" applyNumberFormat="1" applyFont="1" applyFill="1" applyBorder="1" applyAlignment="1">
      <alignment horizontal="center"/>
    </xf>
    <xf numFmtId="3" fontId="13" fillId="33" borderId="10" xfId="67" applyNumberFormat="1" applyFont="1" applyFill="1" applyBorder="1" applyAlignment="1">
      <alignment horizontal="right" wrapText="1"/>
    </xf>
    <xf numFmtId="3" fontId="19" fillId="33" borderId="0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12" fillId="33" borderId="10" xfId="0" applyNumberFormat="1" applyFont="1" applyFill="1" applyBorder="1" applyAlignment="1">
      <alignment horizontal="right" wrapText="1"/>
    </xf>
    <xf numFmtId="9" fontId="12" fillId="33" borderId="10" xfId="67" applyFont="1" applyFill="1" applyBorder="1" applyAlignment="1">
      <alignment horizontal="right"/>
    </xf>
    <xf numFmtId="3" fontId="14" fillId="33" borderId="10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/>
    </xf>
    <xf numFmtId="9" fontId="14" fillId="33" borderId="10" xfId="67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wrapText="1"/>
    </xf>
    <xf numFmtId="9" fontId="5" fillId="33" borderId="10" xfId="67" applyFont="1" applyFill="1" applyBorder="1" applyAlignment="1">
      <alignment horizontal="right" wrapText="1"/>
    </xf>
    <xf numFmtId="0" fontId="2" fillId="33" borderId="0" xfId="0" applyFont="1" applyFill="1" applyAlignment="1">
      <alignment wrapText="1"/>
    </xf>
    <xf numFmtId="3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9" fontId="5" fillId="33" borderId="10" xfId="67" applyFont="1" applyFill="1" applyBorder="1" applyAlignment="1">
      <alignment horizontal="right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center"/>
    </xf>
    <xf numFmtId="9" fontId="14" fillId="33" borderId="10" xfId="67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3" fontId="13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 applyProtection="1">
      <alignment horizontal="right" wrapText="1"/>
      <protection locked="0"/>
    </xf>
    <xf numFmtId="3" fontId="0" fillId="33" borderId="10" xfId="0" applyNumberFormat="1" applyFont="1" applyFill="1" applyBorder="1" applyAlignment="1" applyProtection="1">
      <alignment wrapText="1"/>
      <protection locked="0"/>
    </xf>
    <xf numFmtId="9" fontId="0" fillId="33" borderId="10" xfId="67" applyFont="1" applyFill="1" applyBorder="1" applyAlignment="1">
      <alignment wrapText="1"/>
    </xf>
    <xf numFmtId="3" fontId="9" fillId="33" borderId="10" xfId="0" applyNumberFormat="1" applyFont="1" applyFill="1" applyBorder="1" applyAlignment="1" applyProtection="1">
      <alignment horizontal="right" wrapText="1"/>
      <protection locked="0"/>
    </xf>
    <xf numFmtId="3" fontId="10" fillId="33" borderId="10" xfId="0" applyNumberFormat="1" applyFont="1" applyFill="1" applyBorder="1" applyAlignment="1" applyProtection="1">
      <alignment horizontal="right" wrapText="1"/>
      <protection locked="0"/>
    </xf>
    <xf numFmtId="3" fontId="13" fillId="33" borderId="10" xfId="0" applyNumberFormat="1" applyFont="1" applyFill="1" applyBorder="1" applyAlignment="1">
      <alignment horizontal="right" wrapText="1"/>
    </xf>
    <xf numFmtId="3" fontId="13" fillId="33" borderId="0" xfId="0" applyNumberFormat="1" applyFont="1" applyFill="1" applyBorder="1" applyAlignment="1">
      <alignment horizontal="left" wrapText="1"/>
    </xf>
    <xf numFmtId="3" fontId="10" fillId="33" borderId="10" xfId="0" applyNumberFormat="1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horizontal="right" wrapText="1"/>
    </xf>
    <xf numFmtId="3" fontId="22" fillId="33" borderId="0" xfId="0" applyNumberFormat="1" applyFont="1" applyFill="1" applyBorder="1" applyAlignment="1">
      <alignment horizontal="left" wrapText="1"/>
    </xf>
    <xf numFmtId="3" fontId="22" fillId="33" borderId="0" xfId="0" applyNumberFormat="1" applyFont="1" applyFill="1" applyBorder="1" applyAlignment="1">
      <alignment wrapText="1"/>
    </xf>
    <xf numFmtId="3" fontId="10" fillId="33" borderId="10" xfId="0" applyNumberFormat="1" applyFont="1" applyFill="1" applyBorder="1" applyAlignment="1">
      <alignment wrapText="1"/>
    </xf>
    <xf numFmtId="3" fontId="13" fillId="33" borderId="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left" wrapText="1"/>
    </xf>
    <xf numFmtId="3" fontId="9" fillId="33" borderId="10" xfId="0" applyNumberFormat="1" applyFont="1" applyFill="1" applyBorder="1" applyAlignment="1">
      <alignment horizontal="right" wrapText="1"/>
    </xf>
    <xf numFmtId="9" fontId="9" fillId="33" borderId="10" xfId="67" applyFont="1" applyFill="1" applyBorder="1" applyAlignment="1">
      <alignment horizontal="right" wrapText="1"/>
    </xf>
    <xf numFmtId="3" fontId="23" fillId="33" borderId="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0" xfId="0" applyFont="1" applyFill="1" applyAlignment="1">
      <alignment wrapText="1"/>
    </xf>
    <xf numFmtId="0" fontId="9" fillId="33" borderId="10" xfId="0" applyFont="1" applyFill="1" applyBorder="1" applyAlignment="1">
      <alignment wrapText="1"/>
    </xf>
    <xf numFmtId="3" fontId="9" fillId="33" borderId="10" xfId="0" applyNumberFormat="1" applyFont="1" applyFill="1" applyBorder="1" applyAlignment="1">
      <alignment wrapText="1"/>
    </xf>
    <xf numFmtId="9" fontId="9" fillId="33" borderId="10" xfId="67" applyFont="1" applyFill="1" applyBorder="1" applyAlignment="1">
      <alignment wrapText="1"/>
    </xf>
    <xf numFmtId="3" fontId="10" fillId="33" borderId="0" xfId="0" applyNumberFormat="1" applyFont="1" applyFill="1" applyBorder="1" applyAlignment="1">
      <alignment wrapText="1"/>
    </xf>
    <xf numFmtId="3" fontId="13" fillId="33" borderId="10" xfId="0" applyNumberFormat="1" applyFont="1" applyFill="1" applyBorder="1" applyAlignment="1">
      <alignment horizontal="center" wrapText="1"/>
    </xf>
    <xf numFmtId="3" fontId="19" fillId="33" borderId="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horizontal="right"/>
    </xf>
    <xf numFmtId="3" fontId="22" fillId="33" borderId="10" xfId="0" applyNumberFormat="1" applyFont="1" applyFill="1" applyBorder="1" applyAlignment="1">
      <alignment horizontal="right" wrapText="1"/>
    </xf>
    <xf numFmtId="3" fontId="19" fillId="33" borderId="10" xfId="0" applyNumberFormat="1" applyFont="1" applyFill="1" applyBorder="1" applyAlignment="1">
      <alignment horizontal="right" wrapText="1"/>
    </xf>
    <xf numFmtId="3" fontId="23" fillId="33" borderId="10" xfId="0" applyNumberFormat="1" applyFont="1" applyFill="1" applyBorder="1" applyAlignment="1">
      <alignment horizontal="right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right"/>
    </xf>
    <xf numFmtId="3" fontId="16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9" fontId="14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3" fontId="0" fillId="33" borderId="10" xfId="67" applyNumberFormat="1" applyFont="1" applyFill="1" applyBorder="1" applyAlignment="1" applyProtection="1">
      <alignment horizontal="right" wrapText="1"/>
      <protection locked="0"/>
    </xf>
    <xf numFmtId="3" fontId="0" fillId="33" borderId="10" xfId="67" applyNumberFormat="1" applyFont="1" applyFill="1" applyBorder="1" applyAlignment="1">
      <alignment horizontal="right" wrapText="1"/>
    </xf>
    <xf numFmtId="3" fontId="0" fillId="33" borderId="10" xfId="0" applyNumberFormat="1" applyFont="1" applyFill="1" applyBorder="1" applyAlignment="1" applyProtection="1">
      <alignment horizontal="left" wrapText="1"/>
      <protection locked="0"/>
    </xf>
    <xf numFmtId="3" fontId="0" fillId="33" borderId="10" xfId="67" applyNumberFormat="1" applyFont="1" applyFill="1" applyBorder="1" applyAlignment="1" applyProtection="1">
      <alignment wrapText="1"/>
      <protection locked="0"/>
    </xf>
    <xf numFmtId="3" fontId="16" fillId="33" borderId="12" xfId="0" applyNumberFormat="1" applyFont="1" applyFill="1" applyBorder="1" applyAlignment="1">
      <alignment horizontal="center" wrapText="1"/>
    </xf>
    <xf numFmtId="3" fontId="19" fillId="33" borderId="13" xfId="0" applyNumberFormat="1" applyFont="1" applyFill="1" applyBorder="1" applyAlignment="1">
      <alignment wrapText="1"/>
    </xf>
    <xf numFmtId="3" fontId="5" fillId="33" borderId="13" xfId="0" applyNumberFormat="1" applyFont="1" applyFill="1" applyBorder="1" applyAlignment="1">
      <alignment wrapText="1"/>
    </xf>
    <xf numFmtId="3" fontId="14" fillId="33" borderId="10" xfId="0" applyNumberFormat="1" applyFont="1" applyFill="1" applyBorder="1" applyAlignment="1">
      <alignment horizontal="center" wrapText="1"/>
    </xf>
    <xf numFmtId="3" fontId="14" fillId="33" borderId="10" xfId="0" applyNumberFormat="1" applyFont="1" applyFill="1" applyBorder="1" applyAlignment="1">
      <alignment wrapText="1"/>
    </xf>
    <xf numFmtId="9" fontId="14" fillId="33" borderId="10" xfId="67" applyFont="1" applyFill="1" applyBorder="1" applyAlignment="1">
      <alignment wrapText="1"/>
    </xf>
    <xf numFmtId="0" fontId="15" fillId="33" borderId="0" xfId="0" applyFont="1" applyFill="1" applyAlignment="1">
      <alignment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6" fillId="33" borderId="13" xfId="0" applyNumberFormat="1" applyFont="1" applyFill="1" applyBorder="1" applyAlignment="1">
      <alignment horizontal="center" wrapText="1"/>
    </xf>
    <xf numFmtId="3" fontId="9" fillId="33" borderId="0" xfId="0" applyNumberFormat="1" applyFont="1" applyFill="1" applyBorder="1" applyAlignment="1">
      <alignment horizontal="right"/>
    </xf>
    <xf numFmtId="3" fontId="10" fillId="33" borderId="14" xfId="0" applyNumberFormat="1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3" fontId="16" fillId="33" borderId="0" xfId="0" applyNumberFormat="1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1" fontId="3" fillId="33" borderId="0" xfId="64" applyNumberFormat="1" applyFont="1" applyFill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9" fillId="33" borderId="16" xfId="0" applyFont="1" applyFill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omma 3" xfId="46"/>
    <cellStyle name="Comma 4" xfId="47"/>
    <cellStyle name="Comma 4 2" xfId="48"/>
    <cellStyle name="Comma 4 2 2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edger 17 x 11 in" xfId="59"/>
    <cellStyle name="Linked Cell" xfId="60"/>
    <cellStyle name="Neutral" xfId="61"/>
    <cellStyle name="Normal 4" xfId="62"/>
    <cellStyle name="Normal 5" xfId="63"/>
    <cellStyle name="Normal_Bieu mau (CV 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8"/>
  <sheetViews>
    <sheetView tabSelected="1" zoomScalePageLayoutView="0" workbookViewId="0" topLeftCell="A5">
      <pane xSplit="1" ySplit="2" topLeftCell="B7" activePane="bottomRight" state="frozen"/>
      <selection pane="topLeft" activeCell="A5" sqref="A5"/>
      <selection pane="topRight" activeCell="B5" sqref="B5"/>
      <selection pane="bottomLeft" activeCell="A7" sqref="A7"/>
      <selection pane="bottomRight" activeCell="E7" sqref="E7"/>
    </sheetView>
  </sheetViews>
  <sheetFormatPr defaultColWidth="9.00390625" defaultRowHeight="15.75"/>
  <cols>
    <col min="1" max="1" width="45.625" style="11" customWidth="1"/>
    <col min="2" max="2" width="10.125" style="10" customWidth="1"/>
    <col min="3" max="3" width="10.00390625" style="10" customWidth="1"/>
    <col min="4" max="4" width="9.375" style="10" customWidth="1"/>
    <col min="5" max="5" width="9.625" style="10" customWidth="1"/>
    <col min="6" max="6" width="10.875" style="10" customWidth="1"/>
    <col min="7" max="7" width="10.00390625" style="10" hidden="1" customWidth="1"/>
    <col min="8" max="8" width="10.00390625" style="42" hidden="1" customWidth="1"/>
    <col min="9" max="9" width="10.75390625" style="42" hidden="1" customWidth="1"/>
    <col min="10" max="16384" width="9.00390625" style="10" customWidth="1"/>
  </cols>
  <sheetData>
    <row r="1" spans="1:9" s="80" customFormat="1" ht="24" customHeight="1">
      <c r="A1" s="102" t="s">
        <v>9</v>
      </c>
      <c r="B1" s="102"/>
      <c r="C1" s="102"/>
      <c r="D1" s="102"/>
      <c r="E1" s="102"/>
      <c r="F1" s="102"/>
      <c r="G1" s="76"/>
      <c r="H1" s="70"/>
      <c r="I1" s="70"/>
    </row>
    <row r="2" spans="1:9" s="81" customFormat="1" ht="39.75" customHeight="1">
      <c r="A2" s="103" t="s">
        <v>110</v>
      </c>
      <c r="B2" s="102"/>
      <c r="C2" s="102"/>
      <c r="D2" s="102"/>
      <c r="E2" s="102"/>
      <c r="F2" s="102"/>
      <c r="G2" s="76"/>
      <c r="H2" s="70"/>
      <c r="I2" s="70"/>
    </row>
    <row r="3" spans="1:9" s="81" customFormat="1" ht="18.75" customHeight="1">
      <c r="A3" s="105" t="s">
        <v>121</v>
      </c>
      <c r="B3" s="106"/>
      <c r="C3" s="106"/>
      <c r="D3" s="106"/>
      <c r="E3" s="106"/>
      <c r="F3" s="106"/>
      <c r="G3" s="77"/>
      <c r="H3" s="70"/>
      <c r="I3" s="70"/>
    </row>
    <row r="4" spans="1:9" s="81" customFormat="1" ht="28.5" customHeight="1">
      <c r="A4" s="1"/>
      <c r="C4" s="37"/>
      <c r="D4" s="99" t="s">
        <v>0</v>
      </c>
      <c r="E4" s="99"/>
      <c r="F4" s="99"/>
      <c r="G4" s="75"/>
      <c r="H4" s="70"/>
      <c r="I4" s="70"/>
    </row>
    <row r="5" spans="1:9" s="2" customFormat="1" ht="29.25" customHeight="1">
      <c r="A5" s="104" t="s">
        <v>1</v>
      </c>
      <c r="B5" s="97" t="s">
        <v>117</v>
      </c>
      <c r="C5" s="97" t="s">
        <v>122</v>
      </c>
      <c r="D5" s="97" t="s">
        <v>10</v>
      </c>
      <c r="E5" s="97"/>
      <c r="F5" s="97" t="s">
        <v>12</v>
      </c>
      <c r="G5" s="100" t="s">
        <v>118</v>
      </c>
      <c r="H5" s="97" t="s">
        <v>106</v>
      </c>
      <c r="I5" s="97" t="s">
        <v>116</v>
      </c>
    </row>
    <row r="6" spans="1:9" s="2" customFormat="1" ht="79.5" customHeight="1">
      <c r="A6" s="104"/>
      <c r="B6" s="97"/>
      <c r="C6" s="97" t="s">
        <v>2</v>
      </c>
      <c r="D6" s="74" t="s">
        <v>107</v>
      </c>
      <c r="E6" s="74" t="s">
        <v>11</v>
      </c>
      <c r="F6" s="97" t="s">
        <v>8</v>
      </c>
      <c r="G6" s="101"/>
      <c r="H6" s="97"/>
      <c r="I6" s="97"/>
    </row>
    <row r="7" spans="1:9" s="49" customFormat="1" ht="27" customHeight="1">
      <c r="A7" s="3" t="s">
        <v>19</v>
      </c>
      <c r="B7" s="4">
        <f>B8+B22+B24</f>
        <v>7500000</v>
      </c>
      <c r="C7" s="4">
        <f>C8+C22+C24</f>
        <v>2600000</v>
      </c>
      <c r="D7" s="5">
        <f>C7/H7</f>
        <v>0.7689077369862366</v>
      </c>
      <c r="E7" s="5">
        <f>C7/B7</f>
        <v>0.3466666666666667</v>
      </c>
      <c r="F7" s="4">
        <f>F8+F22+F24</f>
        <v>4900000</v>
      </c>
      <c r="G7" s="4">
        <v>5415000</v>
      </c>
      <c r="H7" s="4">
        <f>H8+H22+H24</f>
        <v>3381420</v>
      </c>
      <c r="I7" s="48">
        <f>I8+I22+I24</f>
        <v>2594663</v>
      </c>
    </row>
    <row r="8" spans="1:9" s="49" customFormat="1" ht="27" customHeight="1">
      <c r="A8" s="50" t="s">
        <v>13</v>
      </c>
      <c r="B8" s="7">
        <f>SUM(B9,B12:B21)</f>
        <v>7222000</v>
      </c>
      <c r="C8" s="7">
        <f>SUM(C9,C12:C21)</f>
        <v>2540300</v>
      </c>
      <c r="D8" s="6">
        <f>C8/H8</f>
        <v>0.7798570144459126</v>
      </c>
      <c r="E8" s="6">
        <f>C8/B8</f>
        <v>0.3517446690667405</v>
      </c>
      <c r="F8" s="7">
        <f>SUM(F9,F12:F21)</f>
        <v>4681700</v>
      </c>
      <c r="G8" s="7">
        <v>5259000</v>
      </c>
      <c r="H8" s="7">
        <f>SUM(H9,H12:H21)</f>
        <v>3257392</v>
      </c>
      <c r="I8" s="7">
        <f>SUM(I9,I12:I21)</f>
        <v>2573714</v>
      </c>
    </row>
    <row r="9" spans="1:9" s="52" customFormat="1" ht="27" customHeight="1">
      <c r="A9" s="44" t="s">
        <v>94</v>
      </c>
      <c r="B9" s="51">
        <f>SUM(B10:B11)</f>
        <v>3025000</v>
      </c>
      <c r="C9" s="51">
        <f>SUM(C10:C11)</f>
        <v>985000</v>
      </c>
      <c r="D9" s="45">
        <f>C9/H9</f>
        <v>1.028724924177229</v>
      </c>
      <c r="E9" s="45">
        <f>C9/B9</f>
        <v>0.3256198347107438</v>
      </c>
      <c r="F9" s="51">
        <f>SUM(F10:F11)</f>
        <v>2040000</v>
      </c>
      <c r="G9" s="51">
        <v>1904000</v>
      </c>
      <c r="H9" s="51">
        <f>SUM(H10:H11)</f>
        <v>957496</v>
      </c>
      <c r="I9" s="51">
        <f>SUM(I10:I11)</f>
        <v>1075159</v>
      </c>
    </row>
    <row r="10" spans="1:9" s="53" customFormat="1" ht="27" customHeight="1">
      <c r="A10" s="44" t="s">
        <v>95</v>
      </c>
      <c r="B10" s="43">
        <v>1510000</v>
      </c>
      <c r="C10" s="82">
        <v>487000</v>
      </c>
      <c r="D10" s="45">
        <f aca="true" t="shared" si="0" ref="D10:D27">C10/H10</f>
        <v>1.3573966970942792</v>
      </c>
      <c r="E10" s="45">
        <f aca="true" t="shared" si="1" ref="E10:E21">C10/B10</f>
        <v>0.32251655629139075</v>
      </c>
      <c r="F10" s="51">
        <f>B10-C10</f>
        <v>1023000</v>
      </c>
      <c r="G10" s="51">
        <v>935000</v>
      </c>
      <c r="H10" s="51">
        <v>358775</v>
      </c>
      <c r="I10" s="71">
        <v>692079</v>
      </c>
    </row>
    <row r="11" spans="1:9" s="53" customFormat="1" ht="27" customHeight="1">
      <c r="A11" s="44" t="s">
        <v>96</v>
      </c>
      <c r="B11" s="43">
        <v>1515000</v>
      </c>
      <c r="C11" s="82">
        <v>498000</v>
      </c>
      <c r="D11" s="45">
        <f t="shared" si="0"/>
        <v>0.8317730629124417</v>
      </c>
      <c r="E11" s="45">
        <f t="shared" si="1"/>
        <v>0.3287128712871287</v>
      </c>
      <c r="F11" s="51">
        <f aca="true" t="shared" si="2" ref="F11:F21">B11-C11</f>
        <v>1017000</v>
      </c>
      <c r="G11" s="51">
        <v>969000</v>
      </c>
      <c r="H11" s="51">
        <v>598721</v>
      </c>
      <c r="I11" s="71">
        <v>383080</v>
      </c>
    </row>
    <row r="12" spans="1:9" s="83" customFormat="1" ht="27" customHeight="1">
      <c r="A12" s="44" t="s">
        <v>97</v>
      </c>
      <c r="B12" s="43">
        <v>1540000</v>
      </c>
      <c r="C12" s="82">
        <v>440000</v>
      </c>
      <c r="D12" s="45">
        <f t="shared" si="0"/>
        <v>0.8546261496178461</v>
      </c>
      <c r="E12" s="45">
        <f t="shared" si="1"/>
        <v>0.2857142857142857</v>
      </c>
      <c r="F12" s="51">
        <f t="shared" si="2"/>
        <v>1100000</v>
      </c>
      <c r="G12" s="51">
        <v>1285000</v>
      </c>
      <c r="H12" s="51">
        <v>514845</v>
      </c>
      <c r="I12" s="51">
        <v>308999</v>
      </c>
    </row>
    <row r="13" spans="1:9" s="83" customFormat="1" ht="27" customHeight="1">
      <c r="A13" s="44" t="s">
        <v>98</v>
      </c>
      <c r="B13" s="43">
        <v>12000</v>
      </c>
      <c r="C13" s="82">
        <v>9000</v>
      </c>
      <c r="D13" s="45">
        <f t="shared" si="0"/>
        <v>1.0133993919603648</v>
      </c>
      <c r="E13" s="45">
        <f t="shared" si="1"/>
        <v>0.75</v>
      </c>
      <c r="F13" s="51">
        <f t="shared" si="2"/>
        <v>3000</v>
      </c>
      <c r="G13" s="51">
        <v>11000</v>
      </c>
      <c r="H13" s="51">
        <v>8881</v>
      </c>
      <c r="I13" s="51">
        <v>355423</v>
      </c>
    </row>
    <row r="14" spans="1:9" s="83" customFormat="1" ht="27" customHeight="1">
      <c r="A14" s="44" t="s">
        <v>99</v>
      </c>
      <c r="B14" s="43">
        <v>750000</v>
      </c>
      <c r="C14" s="82">
        <v>450000</v>
      </c>
      <c r="D14" s="45">
        <f t="shared" si="0"/>
        <v>1.5666341735134381</v>
      </c>
      <c r="E14" s="45">
        <f t="shared" si="1"/>
        <v>0.6</v>
      </c>
      <c r="F14" s="51">
        <f t="shared" si="2"/>
        <v>300000</v>
      </c>
      <c r="G14" s="51">
        <v>650000</v>
      </c>
      <c r="H14" s="51">
        <v>287240</v>
      </c>
      <c r="I14" s="51">
        <v>6364</v>
      </c>
    </row>
    <row r="15" spans="1:9" s="83" customFormat="1" ht="27" customHeight="1">
      <c r="A15" s="44" t="s">
        <v>100</v>
      </c>
      <c r="B15" s="43">
        <v>174000</v>
      </c>
      <c r="C15" s="82">
        <v>65000</v>
      </c>
      <c r="D15" s="45">
        <f t="shared" si="0"/>
        <v>0.7089104591558513</v>
      </c>
      <c r="E15" s="45">
        <f t="shared" si="1"/>
        <v>0.3735632183908046</v>
      </c>
      <c r="F15" s="51">
        <f t="shared" si="2"/>
        <v>109000</v>
      </c>
      <c r="G15" s="51">
        <v>45000</v>
      </c>
      <c r="H15" s="51">
        <v>91690</v>
      </c>
      <c r="I15" s="51">
        <v>319771</v>
      </c>
    </row>
    <row r="16" spans="1:9" s="83" customFormat="1" ht="27" customHeight="1">
      <c r="A16" s="44" t="s">
        <v>101</v>
      </c>
      <c r="B16" s="43">
        <v>395000</v>
      </c>
      <c r="C16" s="82">
        <v>155000</v>
      </c>
      <c r="D16" s="45">
        <f t="shared" si="0"/>
        <v>1.1258480177811352</v>
      </c>
      <c r="E16" s="45">
        <f t="shared" si="1"/>
        <v>0.3924050632911392</v>
      </c>
      <c r="F16" s="51">
        <f t="shared" si="2"/>
        <v>240000</v>
      </c>
      <c r="G16" s="51">
        <v>310000</v>
      </c>
      <c r="H16" s="51">
        <v>137674</v>
      </c>
      <c r="I16" s="51">
        <v>53523</v>
      </c>
    </row>
    <row r="17" spans="1:9" s="83" customFormat="1" ht="27" customHeight="1">
      <c r="A17" s="44" t="s">
        <v>102</v>
      </c>
      <c r="B17" s="43">
        <v>190000</v>
      </c>
      <c r="C17" s="82">
        <v>40000</v>
      </c>
      <c r="D17" s="45">
        <f t="shared" si="0"/>
        <v>0.03873206705295448</v>
      </c>
      <c r="E17" s="45">
        <f t="shared" si="1"/>
        <v>0.21052631578947367</v>
      </c>
      <c r="F17" s="51">
        <f t="shared" si="2"/>
        <v>150000</v>
      </c>
      <c r="G17" s="51">
        <v>76000</v>
      </c>
      <c r="H17" s="51">
        <v>1032736</v>
      </c>
      <c r="I17" s="51">
        <v>128747</v>
      </c>
    </row>
    <row r="18" spans="1:9" s="83" customFormat="1" ht="27" customHeight="1">
      <c r="A18" s="44" t="s">
        <v>103</v>
      </c>
      <c r="B18" s="43">
        <v>7000</v>
      </c>
      <c r="C18" s="82">
        <v>2300</v>
      </c>
      <c r="D18" s="45">
        <f t="shared" si="0"/>
        <v>1.1307767944936087</v>
      </c>
      <c r="E18" s="45">
        <f t="shared" si="1"/>
        <v>0.32857142857142857</v>
      </c>
      <c r="F18" s="51">
        <f t="shared" si="2"/>
        <v>4700</v>
      </c>
      <c r="G18" s="51"/>
      <c r="H18" s="51">
        <v>2034</v>
      </c>
      <c r="I18" s="51">
        <v>31699</v>
      </c>
    </row>
    <row r="19" spans="1:9" s="83" customFormat="1" ht="27" customHeight="1">
      <c r="A19" s="44" t="s">
        <v>104</v>
      </c>
      <c r="B19" s="43">
        <v>301000</v>
      </c>
      <c r="C19" s="82">
        <v>115000</v>
      </c>
      <c r="D19" s="45">
        <f t="shared" si="0"/>
        <v>1.2607990176731132</v>
      </c>
      <c r="E19" s="45">
        <f t="shared" si="1"/>
        <v>0.38205980066445183</v>
      </c>
      <c r="F19" s="51">
        <f t="shared" si="2"/>
        <v>186000</v>
      </c>
      <c r="G19" s="51">
        <v>215000</v>
      </c>
      <c r="H19" s="51">
        <v>91212</v>
      </c>
      <c r="I19" s="51">
        <v>1838</v>
      </c>
    </row>
    <row r="20" spans="1:9" s="83" customFormat="1" ht="27" customHeight="1">
      <c r="A20" s="44" t="s">
        <v>105</v>
      </c>
      <c r="B20" s="43">
        <v>600000</v>
      </c>
      <c r="C20" s="82">
        <v>270000</v>
      </c>
      <c r="D20" s="45">
        <f t="shared" si="0"/>
        <v>2.021200143729788</v>
      </c>
      <c r="E20" s="45">
        <f t="shared" si="1"/>
        <v>0.45</v>
      </c>
      <c r="F20" s="51">
        <f t="shared" si="2"/>
        <v>330000</v>
      </c>
      <c r="G20" s="51">
        <v>510000</v>
      </c>
      <c r="H20" s="51">
        <v>133584</v>
      </c>
      <c r="I20" s="51">
        <v>93310</v>
      </c>
    </row>
    <row r="21" spans="1:9" s="83" customFormat="1" ht="27" customHeight="1">
      <c r="A21" s="44" t="s">
        <v>93</v>
      </c>
      <c r="B21" s="43">
        <v>228000</v>
      </c>
      <c r="C21" s="82">
        <v>9000</v>
      </c>
      <c r="D21" s="45"/>
      <c r="E21" s="45">
        <f t="shared" si="1"/>
        <v>0.039473684210526314</v>
      </c>
      <c r="F21" s="51">
        <f t="shared" si="2"/>
        <v>219000</v>
      </c>
      <c r="G21" s="51">
        <v>253000</v>
      </c>
      <c r="H21" s="51"/>
      <c r="I21" s="51">
        <v>198881</v>
      </c>
    </row>
    <row r="22" spans="1:9" s="55" customFormat="1" ht="27" customHeight="1">
      <c r="A22" s="50" t="s">
        <v>14</v>
      </c>
      <c r="B22" s="47">
        <v>213000</v>
      </c>
      <c r="C22" s="7">
        <v>37700</v>
      </c>
      <c r="D22" s="6">
        <f t="shared" si="0"/>
        <v>0.36934350905724334</v>
      </c>
      <c r="E22" s="6">
        <f>C22/B22</f>
        <v>0.17699530516431924</v>
      </c>
      <c r="F22" s="54">
        <f>B22-C22</f>
        <v>175300</v>
      </c>
      <c r="G22" s="54">
        <v>125000</v>
      </c>
      <c r="H22" s="7">
        <v>102073</v>
      </c>
      <c r="I22" s="48">
        <v>7489</v>
      </c>
    </row>
    <row r="23" spans="1:9" s="59" customFormat="1" ht="27" customHeight="1">
      <c r="A23" s="56" t="s">
        <v>18</v>
      </c>
      <c r="B23" s="46">
        <v>79500</v>
      </c>
      <c r="C23" s="57"/>
      <c r="D23" s="58"/>
      <c r="E23" s="66"/>
      <c r="F23" s="65">
        <f>B23-C23</f>
        <v>79500</v>
      </c>
      <c r="G23" s="65"/>
      <c r="H23" s="57">
        <v>24474</v>
      </c>
      <c r="I23" s="73">
        <v>29147</v>
      </c>
    </row>
    <row r="24" spans="1:9" s="55" customFormat="1" ht="27" customHeight="1">
      <c r="A24" s="50" t="s">
        <v>3</v>
      </c>
      <c r="B24" s="7">
        <v>65000</v>
      </c>
      <c r="C24" s="7">
        <v>22000</v>
      </c>
      <c r="D24" s="6">
        <f t="shared" si="0"/>
        <v>1.002049647005238</v>
      </c>
      <c r="E24" s="6">
        <f>C24/B24</f>
        <v>0.3384615384615385</v>
      </c>
      <c r="F24" s="54">
        <f>B24-C24</f>
        <v>43000</v>
      </c>
      <c r="G24" s="54">
        <v>31000</v>
      </c>
      <c r="H24" s="7">
        <v>21955</v>
      </c>
      <c r="I24" s="48">
        <v>13460</v>
      </c>
    </row>
    <row r="25" spans="1:9" s="61" customFormat="1" ht="39" customHeight="1">
      <c r="A25" s="60" t="s">
        <v>15</v>
      </c>
      <c r="B25" s="4">
        <v>346637</v>
      </c>
      <c r="C25" s="4">
        <v>21126</v>
      </c>
      <c r="D25" s="5">
        <f t="shared" si="0"/>
        <v>0.18407890838750152</v>
      </c>
      <c r="E25" s="6">
        <f>C25/B25</f>
        <v>0.06094560015232073</v>
      </c>
      <c r="F25" s="54">
        <f>B25-C25</f>
        <v>325511</v>
      </c>
      <c r="G25" s="54">
        <v>0</v>
      </c>
      <c r="H25" s="7">
        <v>114766</v>
      </c>
      <c r="I25" s="7">
        <v>15375</v>
      </c>
    </row>
    <row r="26" spans="1:9" s="63" customFormat="1" ht="27" customHeight="1">
      <c r="A26" s="62" t="s">
        <v>16</v>
      </c>
      <c r="B26" s="9">
        <v>7000000</v>
      </c>
      <c r="C26" s="9">
        <v>1045000</v>
      </c>
      <c r="D26" s="5">
        <f t="shared" si="0"/>
        <v>0.2985202536707993</v>
      </c>
      <c r="E26" s="5">
        <f>C26/B26</f>
        <v>0.1492857142857143</v>
      </c>
      <c r="F26" s="4">
        <f>B26-C26</f>
        <v>5955000</v>
      </c>
      <c r="G26" s="4">
        <v>5200000</v>
      </c>
      <c r="H26" s="9">
        <v>3500600</v>
      </c>
      <c r="I26" s="48">
        <v>732392</v>
      </c>
    </row>
    <row r="27" spans="1:9" s="84" customFormat="1" ht="27" customHeight="1">
      <c r="A27" s="64" t="s">
        <v>4</v>
      </c>
      <c r="B27" s="65">
        <f>B7+B25+B26</f>
        <v>14846637</v>
      </c>
      <c r="C27" s="65">
        <f>C7+C25+C26</f>
        <v>3666126</v>
      </c>
      <c r="D27" s="5">
        <f t="shared" si="0"/>
        <v>0.5239728641121795</v>
      </c>
      <c r="E27" s="45">
        <f>C27/B27</f>
        <v>0.24693309333285376</v>
      </c>
      <c r="F27" s="65">
        <f>F7+F25+F26</f>
        <v>11180511</v>
      </c>
      <c r="G27" s="65">
        <f>G7+G25+G26</f>
        <v>10615000</v>
      </c>
      <c r="H27" s="51">
        <v>6996786</v>
      </c>
      <c r="I27" s="57">
        <f>I7+I25+I26</f>
        <v>3342430</v>
      </c>
    </row>
    <row r="28" spans="1:9" s="84" customFormat="1" ht="27" customHeight="1">
      <c r="A28" s="85" t="s">
        <v>7</v>
      </c>
      <c r="B28" s="51">
        <v>7140350</v>
      </c>
      <c r="C28" s="51">
        <f>C26</f>
        <v>1045000</v>
      </c>
      <c r="D28" s="82"/>
      <c r="E28" s="45">
        <f>C28/B28</f>
        <v>0.14635136933063506</v>
      </c>
      <c r="F28" s="82"/>
      <c r="G28" s="82">
        <v>5310000</v>
      </c>
      <c r="H28" s="51">
        <v>3515948</v>
      </c>
      <c r="I28" s="51"/>
    </row>
    <row r="29" spans="1:9" s="83" customFormat="1" ht="27" customHeight="1">
      <c r="A29" s="85" t="s">
        <v>5</v>
      </c>
      <c r="B29" s="51">
        <v>7706287</v>
      </c>
      <c r="C29" s="51">
        <f>C27-C28</f>
        <v>2621126</v>
      </c>
      <c r="D29" s="51"/>
      <c r="E29" s="45">
        <f>C29/B29</f>
        <v>0.34012826150907693</v>
      </c>
      <c r="F29" s="51"/>
      <c r="G29" s="51">
        <v>5305000</v>
      </c>
      <c r="H29" s="51">
        <v>3480838</v>
      </c>
      <c r="I29" s="51"/>
    </row>
    <row r="30" spans="1:9" s="67" customFormat="1" ht="27" customHeight="1">
      <c r="A30" s="3" t="s">
        <v>17</v>
      </c>
      <c r="B30" s="4">
        <f>SUM(B31:B33)</f>
        <v>5708480</v>
      </c>
      <c r="C30" s="4">
        <f>SUM(C31:C33)</f>
        <v>2835368</v>
      </c>
      <c r="D30" s="5"/>
      <c r="E30" s="5"/>
      <c r="F30" s="54">
        <f>B30-C30</f>
        <v>2873112</v>
      </c>
      <c r="G30" s="54"/>
      <c r="H30" s="4">
        <v>3254119</v>
      </c>
      <c r="I30" s="4">
        <f>SUM(I31:I33)</f>
        <v>2362807</v>
      </c>
    </row>
    <row r="31" spans="1:9" s="83" customFormat="1" ht="27" customHeight="1">
      <c r="A31" s="44" t="s">
        <v>20</v>
      </c>
      <c r="B31" s="86">
        <v>3050815</v>
      </c>
      <c r="C31" s="87">
        <v>1630800</v>
      </c>
      <c r="D31" s="87"/>
      <c r="E31" s="87"/>
      <c r="F31" s="82"/>
      <c r="G31" s="82"/>
      <c r="H31" s="51">
        <v>1974000</v>
      </c>
      <c r="I31" s="51">
        <v>1359000</v>
      </c>
    </row>
    <row r="32" spans="1:9" s="83" customFormat="1" ht="27" customHeight="1">
      <c r="A32" s="44" t="s">
        <v>108</v>
      </c>
      <c r="B32" s="86">
        <v>210858</v>
      </c>
      <c r="C32" s="87"/>
      <c r="D32" s="87"/>
      <c r="E32" s="87"/>
      <c r="F32" s="82"/>
      <c r="G32" s="82"/>
      <c r="H32" s="51"/>
      <c r="I32" s="51"/>
    </row>
    <row r="33" spans="1:9" s="83" customFormat="1" ht="27" customHeight="1">
      <c r="A33" s="44" t="s">
        <v>21</v>
      </c>
      <c r="B33" s="86">
        <f>SUM(B34:B36)</f>
        <v>2446807</v>
      </c>
      <c r="C33" s="86">
        <f>SUM(C34:C36)</f>
        <v>1204568</v>
      </c>
      <c r="D33" s="87"/>
      <c r="E33" s="87"/>
      <c r="F33" s="82"/>
      <c r="G33" s="82"/>
      <c r="H33" s="51">
        <v>1280119</v>
      </c>
      <c r="I33" s="86">
        <f>SUM(I34:I36)</f>
        <v>1003807</v>
      </c>
    </row>
    <row r="34" spans="1:9" s="83" customFormat="1" ht="27" customHeight="1">
      <c r="A34" s="44" t="s">
        <v>22</v>
      </c>
      <c r="B34" s="86">
        <v>2098807</v>
      </c>
      <c r="C34" s="87">
        <v>1204568</v>
      </c>
      <c r="D34" s="87"/>
      <c r="E34" s="87"/>
      <c r="F34" s="82"/>
      <c r="G34" s="82"/>
      <c r="H34" s="51">
        <v>1280119</v>
      </c>
      <c r="I34" s="51">
        <v>1003807</v>
      </c>
    </row>
    <row r="35" spans="1:9" s="83" customFormat="1" ht="27" customHeight="1">
      <c r="A35" s="44" t="s">
        <v>23</v>
      </c>
      <c r="B35" s="86">
        <v>348000</v>
      </c>
      <c r="C35" s="87"/>
      <c r="D35" s="87"/>
      <c r="E35" s="87"/>
      <c r="F35" s="82"/>
      <c r="G35" s="82">
        <v>5200000</v>
      </c>
      <c r="H35" s="51"/>
      <c r="I35" s="51"/>
    </row>
    <row r="36" spans="1:9" s="83" customFormat="1" ht="27" customHeight="1">
      <c r="A36" s="88" t="s">
        <v>109</v>
      </c>
      <c r="B36" s="89"/>
      <c r="C36" s="87"/>
      <c r="D36" s="87"/>
      <c r="E36" s="87"/>
      <c r="F36" s="82"/>
      <c r="G36" s="82">
        <v>10615000</v>
      </c>
      <c r="H36" s="51"/>
      <c r="I36" s="51"/>
    </row>
    <row r="37" spans="1:9" s="67" customFormat="1" ht="39" customHeight="1">
      <c r="A37" s="4" t="s">
        <v>25</v>
      </c>
      <c r="B37" s="54"/>
      <c r="C37" s="54"/>
      <c r="D37" s="54"/>
      <c r="E37" s="54"/>
      <c r="F37" s="54"/>
      <c r="G37" s="54">
        <v>5310000</v>
      </c>
      <c r="H37" s="7">
        <v>80000</v>
      </c>
      <c r="I37" s="7"/>
    </row>
    <row r="38" spans="1:9" s="67" customFormat="1" ht="27" customHeight="1">
      <c r="A38" s="4" t="s">
        <v>24</v>
      </c>
      <c r="B38" s="54"/>
      <c r="C38" s="54">
        <v>3411829</v>
      </c>
      <c r="D38" s="54"/>
      <c r="E38" s="54"/>
      <c r="F38" s="54"/>
      <c r="G38" s="54">
        <v>5305000</v>
      </c>
      <c r="H38" s="7">
        <v>635255</v>
      </c>
      <c r="I38" s="7"/>
    </row>
    <row r="39" spans="1:9" s="67" customFormat="1" ht="27" customHeight="1">
      <c r="A39" s="68" t="s">
        <v>6</v>
      </c>
      <c r="B39" s="4">
        <f>B29+B30+B37+B38</f>
        <v>13414767</v>
      </c>
      <c r="C39" s="4">
        <f>C29+C30+C37+C38</f>
        <v>8868323</v>
      </c>
      <c r="D39" s="5">
        <f>C39/H39</f>
        <v>1.1903450532682829</v>
      </c>
      <c r="E39" s="5">
        <f>C39/B39</f>
        <v>0.6610866219294006</v>
      </c>
      <c r="F39" s="4">
        <f>B39-C39</f>
        <v>4546444</v>
      </c>
      <c r="G39" s="4">
        <v>5708140</v>
      </c>
      <c r="H39" s="7">
        <v>7450212</v>
      </c>
      <c r="I39" s="7"/>
    </row>
    <row r="40" spans="1:9" s="69" customFormat="1" ht="30" customHeight="1">
      <c r="A40" s="91"/>
      <c r="B40" s="92"/>
      <c r="C40" s="98" t="s">
        <v>119</v>
      </c>
      <c r="D40" s="98"/>
      <c r="E40" s="98"/>
      <c r="F40" s="98"/>
      <c r="G40" s="90">
        <v>3050815</v>
      </c>
      <c r="H40" s="72"/>
      <c r="I40" s="72"/>
    </row>
    <row r="41" spans="1:7" ht="21">
      <c r="A41" s="10"/>
      <c r="G41" s="10">
        <v>210518</v>
      </c>
    </row>
    <row r="42" spans="1:7" ht="21">
      <c r="A42" s="10"/>
      <c r="G42" s="10">
        <v>2446807</v>
      </c>
    </row>
    <row r="43" spans="1:7" ht="21">
      <c r="A43" s="10"/>
      <c r="G43" s="10">
        <v>2098807</v>
      </c>
    </row>
    <row r="44" spans="1:7" ht="21">
      <c r="A44" s="10"/>
      <c r="G44" s="10">
        <v>348000</v>
      </c>
    </row>
    <row r="45" ht="21">
      <c r="A45" s="10"/>
    </row>
    <row r="46" ht="21">
      <c r="A46" s="10"/>
    </row>
    <row r="47" ht="21">
      <c r="A47" s="10"/>
    </row>
    <row r="48" ht="21">
      <c r="A48" s="10"/>
    </row>
    <row r="49" ht="21">
      <c r="A49" s="10"/>
    </row>
    <row r="50" ht="21">
      <c r="A50" s="10"/>
    </row>
    <row r="51" ht="21">
      <c r="A51" s="10"/>
    </row>
    <row r="52" ht="21">
      <c r="A52" s="10"/>
    </row>
    <row r="53" ht="21">
      <c r="A53" s="10"/>
    </row>
    <row r="54" ht="21">
      <c r="A54" s="10"/>
    </row>
    <row r="55" ht="21">
      <c r="A55" s="10"/>
    </row>
    <row r="56" ht="21">
      <c r="A56" s="10"/>
    </row>
    <row r="57" ht="21">
      <c r="A57" s="10"/>
    </row>
    <row r="58" ht="21">
      <c r="A58" s="10"/>
    </row>
    <row r="59" ht="21">
      <c r="A59" s="10"/>
    </row>
    <row r="60" ht="21">
      <c r="A60" s="10"/>
    </row>
    <row r="61" ht="21">
      <c r="A61" s="10"/>
    </row>
    <row r="62" ht="21">
      <c r="A62" s="10"/>
    </row>
    <row r="63" ht="21">
      <c r="A63" s="10"/>
    </row>
    <row r="64" ht="21">
      <c r="A64" s="10"/>
    </row>
    <row r="65" ht="21">
      <c r="A65" s="10"/>
    </row>
    <row r="66" ht="21">
      <c r="A66" s="10"/>
    </row>
    <row r="67" ht="21">
      <c r="A67" s="10"/>
    </row>
    <row r="68" ht="21">
      <c r="A68" s="10"/>
    </row>
    <row r="69" ht="21">
      <c r="A69" s="10"/>
    </row>
    <row r="70" ht="21">
      <c r="A70" s="10"/>
    </row>
    <row r="71" ht="21">
      <c r="A71" s="10"/>
    </row>
    <row r="72" ht="21">
      <c r="A72" s="10"/>
    </row>
    <row r="73" ht="21">
      <c r="A73" s="10"/>
    </row>
    <row r="74" ht="21">
      <c r="A74" s="10"/>
    </row>
    <row r="75" ht="21">
      <c r="A75" s="10"/>
    </row>
    <row r="76" ht="21">
      <c r="A76" s="10"/>
    </row>
    <row r="77" ht="21">
      <c r="A77" s="10"/>
    </row>
    <row r="78" ht="21">
      <c r="A78" s="10"/>
    </row>
    <row r="79" ht="21">
      <c r="A79" s="10"/>
    </row>
    <row r="80" ht="21">
      <c r="A80" s="10"/>
    </row>
    <row r="81" ht="21">
      <c r="A81" s="10"/>
    </row>
    <row r="82" ht="21">
      <c r="A82" s="10"/>
    </row>
    <row r="83" ht="21">
      <c r="A83" s="10"/>
    </row>
    <row r="84" ht="21">
      <c r="A84" s="10"/>
    </row>
    <row r="85" ht="21">
      <c r="A85" s="10"/>
    </row>
    <row r="86" ht="21">
      <c r="A86" s="10"/>
    </row>
    <row r="87" ht="21">
      <c r="A87" s="10"/>
    </row>
    <row r="88" ht="21">
      <c r="A88" s="10"/>
    </row>
    <row r="89" ht="21">
      <c r="A89" s="10"/>
    </row>
    <row r="90" ht="21">
      <c r="A90" s="10"/>
    </row>
    <row r="91" ht="21">
      <c r="A91" s="10"/>
    </row>
    <row r="92" ht="21">
      <c r="A92" s="10"/>
    </row>
    <row r="93" ht="21">
      <c r="A93" s="10"/>
    </row>
    <row r="94" ht="21">
      <c r="A94" s="10"/>
    </row>
    <row r="95" ht="21">
      <c r="A95" s="10"/>
    </row>
    <row r="96" ht="21">
      <c r="A96" s="10"/>
    </row>
    <row r="97" ht="21">
      <c r="A97" s="10"/>
    </row>
    <row r="98" ht="21">
      <c r="A98" s="10"/>
    </row>
    <row r="99" ht="21">
      <c r="A99" s="10"/>
    </row>
    <row r="100" ht="21">
      <c r="A100" s="10"/>
    </row>
    <row r="101" ht="21">
      <c r="A101" s="10"/>
    </row>
    <row r="102" ht="21">
      <c r="A102" s="10"/>
    </row>
    <row r="103" ht="21">
      <c r="A103" s="10"/>
    </row>
    <row r="104" ht="21">
      <c r="A104" s="10"/>
    </row>
    <row r="105" ht="21">
      <c r="A105" s="10"/>
    </row>
    <row r="106" ht="21">
      <c r="A106" s="10"/>
    </row>
    <row r="107" ht="21">
      <c r="A107" s="10"/>
    </row>
    <row r="108" ht="21">
      <c r="A108" s="10"/>
    </row>
    <row r="109" ht="21">
      <c r="A109" s="10"/>
    </row>
    <row r="110" ht="21">
      <c r="A110" s="10"/>
    </row>
    <row r="111" ht="21">
      <c r="A111" s="10"/>
    </row>
    <row r="112" ht="21">
      <c r="A112" s="10"/>
    </row>
    <row r="113" ht="21">
      <c r="A113" s="10"/>
    </row>
    <row r="114" ht="21">
      <c r="A114" s="10"/>
    </row>
    <row r="115" ht="21">
      <c r="A115" s="10"/>
    </row>
    <row r="116" ht="21">
      <c r="A116" s="10"/>
    </row>
    <row r="117" ht="21">
      <c r="A117" s="10"/>
    </row>
    <row r="118" ht="21">
      <c r="A118" s="10"/>
    </row>
    <row r="119" ht="21">
      <c r="A119" s="10"/>
    </row>
    <row r="120" ht="21">
      <c r="A120" s="10"/>
    </row>
    <row r="121" ht="21">
      <c r="A121" s="10"/>
    </row>
    <row r="122" ht="21">
      <c r="A122" s="10"/>
    </row>
    <row r="123" ht="21">
      <c r="A123" s="10"/>
    </row>
    <row r="124" ht="21">
      <c r="A124" s="10"/>
    </row>
    <row r="125" ht="21">
      <c r="A125" s="10"/>
    </row>
    <row r="126" ht="21">
      <c r="A126" s="10"/>
    </row>
    <row r="127" ht="21">
      <c r="A127" s="10"/>
    </row>
    <row r="128" ht="21">
      <c r="A128" s="10"/>
    </row>
    <row r="129" ht="21">
      <c r="A129" s="10"/>
    </row>
    <row r="130" ht="21">
      <c r="A130" s="10"/>
    </row>
    <row r="131" ht="21">
      <c r="A131" s="10"/>
    </row>
    <row r="132" ht="21">
      <c r="A132" s="10"/>
    </row>
    <row r="133" ht="21">
      <c r="A133" s="10"/>
    </row>
    <row r="134" ht="21">
      <c r="A134" s="10"/>
    </row>
    <row r="135" ht="21">
      <c r="A135" s="10"/>
    </row>
    <row r="136" ht="21">
      <c r="A136" s="10"/>
    </row>
    <row r="137" ht="21">
      <c r="A137" s="10"/>
    </row>
    <row r="138" ht="21">
      <c r="A138" s="10"/>
    </row>
    <row r="139" ht="21">
      <c r="A139" s="10"/>
    </row>
    <row r="140" ht="21">
      <c r="A140" s="10"/>
    </row>
    <row r="141" ht="21">
      <c r="A141" s="10"/>
    </row>
    <row r="142" ht="21">
      <c r="A142" s="10"/>
    </row>
    <row r="143" ht="21">
      <c r="A143" s="10"/>
    </row>
    <row r="144" ht="21">
      <c r="A144" s="10"/>
    </row>
    <row r="145" ht="21">
      <c r="A145" s="10"/>
    </row>
    <row r="146" ht="21">
      <c r="A146" s="10"/>
    </row>
    <row r="147" ht="21">
      <c r="A147" s="10"/>
    </row>
    <row r="148" ht="21">
      <c r="A148" s="10"/>
    </row>
    <row r="149" ht="21">
      <c r="A149" s="10"/>
    </row>
    <row r="150" ht="21">
      <c r="A150" s="10"/>
    </row>
    <row r="151" ht="21">
      <c r="A151" s="10"/>
    </row>
    <row r="152" ht="21">
      <c r="A152" s="10"/>
    </row>
    <row r="153" ht="21">
      <c r="A153" s="10"/>
    </row>
    <row r="154" ht="21">
      <c r="A154" s="10"/>
    </row>
    <row r="155" ht="21">
      <c r="A155" s="10"/>
    </row>
    <row r="156" ht="21">
      <c r="A156" s="10"/>
    </row>
    <row r="157" ht="21">
      <c r="A157" s="10"/>
    </row>
    <row r="158" ht="21">
      <c r="A158" s="10"/>
    </row>
    <row r="159" ht="21">
      <c r="A159" s="10"/>
    </row>
    <row r="160" ht="21">
      <c r="A160" s="10"/>
    </row>
    <row r="161" ht="21">
      <c r="A161" s="10"/>
    </row>
    <row r="162" ht="21">
      <c r="A162" s="10"/>
    </row>
    <row r="163" ht="21">
      <c r="A163" s="10"/>
    </row>
    <row r="164" ht="21">
      <c r="A164" s="10"/>
    </row>
    <row r="165" ht="21">
      <c r="A165" s="10"/>
    </row>
    <row r="166" ht="21">
      <c r="A166" s="10"/>
    </row>
    <row r="167" ht="21">
      <c r="A167" s="10"/>
    </row>
    <row r="168" ht="21">
      <c r="A168" s="10"/>
    </row>
    <row r="169" ht="21">
      <c r="A169" s="10"/>
    </row>
    <row r="170" ht="21">
      <c r="A170" s="10"/>
    </row>
    <row r="171" ht="21">
      <c r="A171" s="10"/>
    </row>
    <row r="172" ht="21">
      <c r="A172" s="10"/>
    </row>
    <row r="173" ht="21">
      <c r="A173" s="10"/>
    </row>
    <row r="174" ht="21">
      <c r="A174" s="10"/>
    </row>
    <row r="175" ht="21">
      <c r="A175" s="10"/>
    </row>
    <row r="176" ht="21">
      <c r="A176" s="10"/>
    </row>
    <row r="177" ht="21">
      <c r="A177" s="10"/>
    </row>
    <row r="178" ht="21">
      <c r="A178" s="10"/>
    </row>
    <row r="179" ht="21">
      <c r="A179" s="10"/>
    </row>
    <row r="180" ht="21">
      <c r="A180" s="10"/>
    </row>
    <row r="181" ht="21">
      <c r="A181" s="10"/>
    </row>
    <row r="182" ht="21">
      <c r="A182" s="10"/>
    </row>
    <row r="183" ht="21">
      <c r="A183" s="10"/>
    </row>
    <row r="184" ht="21">
      <c r="A184" s="10"/>
    </row>
    <row r="185" ht="21">
      <c r="A185" s="10"/>
    </row>
    <row r="186" ht="21">
      <c r="A186" s="10"/>
    </row>
    <row r="187" ht="21">
      <c r="A187" s="10"/>
    </row>
    <row r="188" ht="21">
      <c r="A188" s="10"/>
    </row>
    <row r="189" ht="21">
      <c r="A189" s="10"/>
    </row>
    <row r="190" ht="21">
      <c r="A190" s="10"/>
    </row>
    <row r="191" ht="21">
      <c r="A191" s="10"/>
    </row>
    <row r="192" ht="21">
      <c r="A192" s="10"/>
    </row>
    <row r="193" ht="21">
      <c r="A193" s="10"/>
    </row>
    <row r="194" ht="21">
      <c r="A194" s="10"/>
    </row>
    <row r="195" ht="21">
      <c r="A195" s="10"/>
    </row>
    <row r="196" ht="21">
      <c r="A196" s="10"/>
    </row>
    <row r="197" ht="21">
      <c r="A197" s="10"/>
    </row>
    <row r="198" ht="21">
      <c r="A198" s="10"/>
    </row>
    <row r="199" ht="21">
      <c r="A199" s="10"/>
    </row>
    <row r="200" ht="21">
      <c r="A200" s="10"/>
    </row>
    <row r="201" ht="21">
      <c r="A201" s="10"/>
    </row>
    <row r="202" ht="21">
      <c r="A202" s="10"/>
    </row>
    <row r="203" ht="21">
      <c r="A203" s="10"/>
    </row>
    <row r="204" ht="21">
      <c r="A204" s="10"/>
    </row>
    <row r="205" ht="21">
      <c r="A205" s="10"/>
    </row>
    <row r="206" ht="21">
      <c r="A206" s="10"/>
    </row>
    <row r="207" ht="21">
      <c r="A207" s="10"/>
    </row>
    <row r="208" ht="21">
      <c r="A208" s="10"/>
    </row>
    <row r="209" ht="21">
      <c r="A209" s="10"/>
    </row>
    <row r="210" ht="21">
      <c r="A210" s="10"/>
    </row>
    <row r="211" ht="21">
      <c r="A211" s="10"/>
    </row>
    <row r="212" ht="21">
      <c r="A212" s="10"/>
    </row>
    <row r="213" ht="21">
      <c r="A213" s="10"/>
    </row>
    <row r="214" ht="21">
      <c r="A214" s="10"/>
    </row>
    <row r="215" ht="21">
      <c r="A215" s="10"/>
    </row>
    <row r="216" ht="21">
      <c r="A216" s="10"/>
    </row>
    <row r="217" ht="21">
      <c r="A217" s="10"/>
    </row>
    <row r="218" ht="21">
      <c r="A218" s="10"/>
    </row>
    <row r="219" ht="21">
      <c r="A219" s="10"/>
    </row>
    <row r="220" ht="21">
      <c r="A220" s="10"/>
    </row>
    <row r="221" ht="21">
      <c r="A221" s="10"/>
    </row>
    <row r="222" ht="21">
      <c r="A222" s="10"/>
    </row>
    <row r="223" ht="21">
      <c r="A223" s="10"/>
    </row>
    <row r="224" ht="21">
      <c r="A224" s="10"/>
    </row>
    <row r="225" ht="21">
      <c r="A225" s="10"/>
    </row>
    <row r="226" ht="21">
      <c r="A226" s="10"/>
    </row>
    <row r="227" ht="21">
      <c r="A227" s="10"/>
    </row>
    <row r="228" ht="21">
      <c r="A228" s="10"/>
    </row>
    <row r="229" ht="21">
      <c r="A229" s="10"/>
    </row>
    <row r="230" ht="21">
      <c r="A230" s="10"/>
    </row>
    <row r="231" ht="21">
      <c r="A231" s="10"/>
    </row>
    <row r="232" ht="21">
      <c r="A232" s="10"/>
    </row>
    <row r="233" ht="21">
      <c r="A233" s="10"/>
    </row>
    <row r="234" ht="21">
      <c r="A234" s="10"/>
    </row>
    <row r="235" ht="21">
      <c r="A235" s="10"/>
    </row>
    <row r="236" ht="21">
      <c r="A236" s="10"/>
    </row>
    <row r="237" ht="21">
      <c r="A237" s="10"/>
    </row>
    <row r="238" ht="21">
      <c r="A238" s="10"/>
    </row>
    <row r="239" ht="21">
      <c r="A239" s="10"/>
    </row>
    <row r="240" ht="21">
      <c r="A240" s="10"/>
    </row>
    <row r="241" ht="21">
      <c r="A241" s="10"/>
    </row>
    <row r="242" ht="21">
      <c r="A242" s="10"/>
    </row>
    <row r="243" ht="21">
      <c r="A243" s="10"/>
    </row>
    <row r="244" ht="21">
      <c r="A244" s="10"/>
    </row>
    <row r="245" ht="21">
      <c r="A245" s="10"/>
    </row>
    <row r="246" ht="21">
      <c r="A246" s="10"/>
    </row>
    <row r="247" ht="21">
      <c r="A247" s="10"/>
    </row>
    <row r="248" ht="21">
      <c r="A248" s="10"/>
    </row>
    <row r="249" ht="21">
      <c r="A249" s="10"/>
    </row>
    <row r="250" ht="21">
      <c r="A250" s="10"/>
    </row>
    <row r="251" ht="21">
      <c r="A251" s="10"/>
    </row>
    <row r="252" ht="21">
      <c r="A252" s="10"/>
    </row>
    <row r="253" ht="21">
      <c r="A253" s="10"/>
    </row>
    <row r="254" ht="21">
      <c r="A254" s="10"/>
    </row>
    <row r="255" ht="21">
      <c r="A255" s="10"/>
    </row>
    <row r="256" ht="21">
      <c r="A256" s="10"/>
    </row>
    <row r="257" ht="21">
      <c r="A257" s="10"/>
    </row>
    <row r="258" ht="21">
      <c r="A258" s="10"/>
    </row>
    <row r="259" ht="21">
      <c r="A259" s="10"/>
    </row>
    <row r="260" ht="21">
      <c r="A260" s="10"/>
    </row>
    <row r="261" ht="21">
      <c r="A261" s="10"/>
    </row>
    <row r="262" ht="21">
      <c r="A262" s="10"/>
    </row>
    <row r="263" ht="21">
      <c r="A263" s="10"/>
    </row>
    <row r="264" ht="21">
      <c r="A264" s="10"/>
    </row>
    <row r="265" ht="21">
      <c r="A265" s="10"/>
    </row>
    <row r="266" ht="21">
      <c r="A266" s="10"/>
    </row>
    <row r="267" ht="21">
      <c r="A267" s="10"/>
    </row>
    <row r="268" ht="21">
      <c r="A268" s="10"/>
    </row>
    <row r="269" ht="21">
      <c r="A269" s="10"/>
    </row>
    <row r="270" ht="21">
      <c r="A270" s="10"/>
    </row>
    <row r="271" ht="21">
      <c r="A271" s="10"/>
    </row>
    <row r="272" ht="21">
      <c r="A272" s="10"/>
    </row>
    <row r="273" ht="21">
      <c r="A273" s="10"/>
    </row>
    <row r="274" ht="21">
      <c r="A274" s="10"/>
    </row>
    <row r="275" ht="21">
      <c r="A275" s="10"/>
    </row>
    <row r="276" ht="21">
      <c r="A276" s="10"/>
    </row>
    <row r="277" ht="21">
      <c r="A277" s="10"/>
    </row>
    <row r="278" ht="21">
      <c r="A278" s="10"/>
    </row>
    <row r="279" ht="21">
      <c r="A279" s="10"/>
    </row>
    <row r="280" ht="21">
      <c r="A280" s="10"/>
    </row>
    <row r="281" ht="21">
      <c r="A281" s="10"/>
    </row>
    <row r="282" ht="21">
      <c r="A282" s="10"/>
    </row>
    <row r="283" ht="21">
      <c r="A283" s="10"/>
    </row>
    <row r="284" ht="21">
      <c r="A284" s="10"/>
    </row>
    <row r="285" ht="21">
      <c r="A285" s="10"/>
    </row>
    <row r="286" ht="21">
      <c r="A286" s="10"/>
    </row>
    <row r="287" ht="21">
      <c r="A287" s="10"/>
    </row>
    <row r="288" ht="21">
      <c r="A288" s="10"/>
    </row>
    <row r="289" ht="21">
      <c r="A289" s="10"/>
    </row>
    <row r="290" ht="21">
      <c r="A290" s="10"/>
    </row>
    <row r="291" ht="21">
      <c r="A291" s="10"/>
    </row>
    <row r="292" ht="21">
      <c r="A292" s="10"/>
    </row>
    <row r="293" ht="21">
      <c r="A293" s="10"/>
    </row>
    <row r="294" ht="21">
      <c r="A294" s="10"/>
    </row>
    <row r="295" ht="21">
      <c r="A295" s="10"/>
    </row>
    <row r="296" ht="21">
      <c r="A296" s="10"/>
    </row>
    <row r="297" ht="21">
      <c r="A297" s="10"/>
    </row>
    <row r="298" ht="21">
      <c r="A298" s="10"/>
    </row>
    <row r="299" ht="21">
      <c r="A299" s="10"/>
    </row>
    <row r="300" ht="21">
      <c r="A300" s="10"/>
    </row>
    <row r="301" ht="21">
      <c r="A301" s="10"/>
    </row>
    <row r="302" ht="21">
      <c r="A302" s="10"/>
    </row>
    <row r="303" ht="21">
      <c r="A303" s="10"/>
    </row>
    <row r="304" ht="21">
      <c r="A304" s="10"/>
    </row>
    <row r="305" ht="21">
      <c r="A305" s="10"/>
    </row>
    <row r="306" ht="21">
      <c r="A306" s="10"/>
    </row>
    <row r="307" ht="21">
      <c r="A307" s="10"/>
    </row>
    <row r="308" ht="21">
      <c r="A308" s="10"/>
    </row>
    <row r="309" ht="21">
      <c r="A309" s="10"/>
    </row>
    <row r="310" ht="21">
      <c r="A310" s="10"/>
    </row>
    <row r="311" ht="21">
      <c r="A311" s="10"/>
    </row>
    <row r="312" ht="21">
      <c r="A312" s="10"/>
    </row>
    <row r="313" ht="21">
      <c r="A313" s="10"/>
    </row>
    <row r="314" ht="21">
      <c r="A314" s="10"/>
    </row>
    <row r="315" ht="21">
      <c r="A315" s="10"/>
    </row>
    <row r="316" ht="21">
      <c r="A316" s="10"/>
    </row>
    <row r="317" ht="21">
      <c r="A317" s="10"/>
    </row>
    <row r="318" ht="21">
      <c r="A318" s="10"/>
    </row>
    <row r="319" ht="21">
      <c r="A319" s="10"/>
    </row>
    <row r="320" ht="21">
      <c r="A320" s="10"/>
    </row>
    <row r="321" ht="21">
      <c r="A321" s="10"/>
    </row>
    <row r="322" ht="21">
      <c r="A322" s="10"/>
    </row>
    <row r="323" ht="21">
      <c r="A323" s="10"/>
    </row>
    <row r="324" ht="21">
      <c r="A324" s="10"/>
    </row>
    <row r="325" ht="21">
      <c r="A325" s="10"/>
    </row>
    <row r="326" ht="21">
      <c r="A326" s="10"/>
    </row>
    <row r="327" ht="21">
      <c r="A327" s="10"/>
    </row>
    <row r="328" ht="21">
      <c r="A328" s="10"/>
    </row>
    <row r="329" ht="21">
      <c r="A329" s="10"/>
    </row>
    <row r="330" ht="21">
      <c r="A330" s="10"/>
    </row>
    <row r="331" ht="21">
      <c r="A331" s="10"/>
    </row>
    <row r="332" ht="21">
      <c r="A332" s="10"/>
    </row>
    <row r="333" ht="21">
      <c r="A333" s="10"/>
    </row>
    <row r="334" ht="21">
      <c r="A334" s="10"/>
    </row>
    <row r="335" ht="21">
      <c r="A335" s="10"/>
    </row>
    <row r="336" ht="21">
      <c r="A336" s="10"/>
    </row>
    <row r="337" ht="21">
      <c r="A337" s="10"/>
    </row>
    <row r="338" ht="21">
      <c r="A338" s="10"/>
    </row>
    <row r="339" ht="21">
      <c r="A339" s="10"/>
    </row>
    <row r="340" ht="21">
      <c r="A340" s="10"/>
    </row>
    <row r="341" ht="21">
      <c r="A341" s="10"/>
    </row>
    <row r="342" ht="21">
      <c r="A342" s="10"/>
    </row>
    <row r="343" ht="21">
      <c r="A343" s="10"/>
    </row>
    <row r="344" ht="21">
      <c r="A344" s="10"/>
    </row>
    <row r="345" ht="21">
      <c r="A345" s="10"/>
    </row>
    <row r="346" ht="21">
      <c r="A346" s="10"/>
    </row>
    <row r="347" ht="21">
      <c r="A347" s="10"/>
    </row>
    <row r="348" ht="21">
      <c r="A348" s="10"/>
    </row>
    <row r="349" ht="21">
      <c r="A349" s="10"/>
    </row>
    <row r="350" ht="21">
      <c r="A350" s="10"/>
    </row>
    <row r="351" ht="21">
      <c r="A351" s="10"/>
    </row>
    <row r="352" ht="21">
      <c r="A352" s="10"/>
    </row>
    <row r="353" ht="21">
      <c r="A353" s="10"/>
    </row>
    <row r="354" ht="21">
      <c r="A354" s="10"/>
    </row>
    <row r="355" ht="21">
      <c r="A355" s="10"/>
    </row>
    <row r="356" ht="21">
      <c r="A356" s="10"/>
    </row>
    <row r="357" ht="21">
      <c r="A357" s="10"/>
    </row>
    <row r="358" ht="21">
      <c r="A358" s="10"/>
    </row>
    <row r="359" ht="21">
      <c r="A359" s="10"/>
    </row>
    <row r="360" ht="21">
      <c r="A360" s="10"/>
    </row>
    <row r="361" ht="21">
      <c r="A361" s="10"/>
    </row>
    <row r="362" ht="21">
      <c r="A362" s="10"/>
    </row>
    <row r="363" ht="21">
      <c r="A363" s="10"/>
    </row>
    <row r="364" ht="21">
      <c r="A364" s="10"/>
    </row>
    <row r="365" ht="21">
      <c r="A365" s="10"/>
    </row>
    <row r="366" ht="21">
      <c r="A366" s="10"/>
    </row>
    <row r="367" ht="21">
      <c r="A367" s="10"/>
    </row>
    <row r="368" ht="21">
      <c r="A368" s="10"/>
    </row>
    <row r="369" ht="21">
      <c r="A369" s="10"/>
    </row>
    <row r="370" ht="21">
      <c r="A370" s="10"/>
    </row>
    <row r="371" ht="21">
      <c r="A371" s="10"/>
    </row>
    <row r="372" ht="21">
      <c r="A372" s="10"/>
    </row>
    <row r="373" ht="21">
      <c r="A373" s="10"/>
    </row>
    <row r="374" ht="21">
      <c r="A374" s="10"/>
    </row>
    <row r="375" ht="21">
      <c r="A375" s="10"/>
    </row>
    <row r="376" ht="21">
      <c r="A376" s="10"/>
    </row>
    <row r="377" ht="21">
      <c r="A377" s="10"/>
    </row>
    <row r="378" ht="21">
      <c r="A378" s="10"/>
    </row>
    <row r="379" ht="21">
      <c r="A379" s="10"/>
    </row>
    <row r="380" ht="21">
      <c r="A380" s="10"/>
    </row>
    <row r="381" ht="21">
      <c r="A381" s="10"/>
    </row>
    <row r="382" ht="21">
      <c r="A382" s="10"/>
    </row>
    <row r="383" ht="21">
      <c r="A383" s="10"/>
    </row>
    <row r="384" ht="21">
      <c r="A384" s="10"/>
    </row>
    <row r="385" ht="21">
      <c r="A385" s="10"/>
    </row>
    <row r="386" ht="21">
      <c r="A386" s="10"/>
    </row>
    <row r="387" ht="21">
      <c r="A387" s="10"/>
    </row>
    <row r="388" ht="21">
      <c r="A388" s="10"/>
    </row>
    <row r="389" ht="21">
      <c r="A389" s="10"/>
    </row>
    <row r="390" ht="21">
      <c r="A390" s="10"/>
    </row>
    <row r="391" ht="21">
      <c r="A391" s="10"/>
    </row>
    <row r="392" ht="21">
      <c r="A392" s="10"/>
    </row>
    <row r="393" ht="21">
      <c r="A393" s="10"/>
    </row>
    <row r="394" ht="21">
      <c r="A394" s="10"/>
    </row>
    <row r="395" ht="21">
      <c r="A395" s="10"/>
    </row>
    <row r="396" ht="21">
      <c r="A396" s="10"/>
    </row>
    <row r="397" ht="21">
      <c r="A397" s="10"/>
    </row>
    <row r="398" ht="21">
      <c r="A398" s="10"/>
    </row>
    <row r="399" ht="21">
      <c r="A399" s="10"/>
    </row>
    <row r="400" ht="21">
      <c r="A400" s="10"/>
    </row>
    <row r="401" ht="21">
      <c r="A401" s="10"/>
    </row>
    <row r="402" ht="21">
      <c r="A402" s="10"/>
    </row>
    <row r="403" ht="21">
      <c r="A403" s="10"/>
    </row>
    <row r="404" ht="21">
      <c r="A404" s="10"/>
    </row>
    <row r="405" ht="21">
      <c r="A405" s="10"/>
    </row>
    <row r="406" ht="21">
      <c r="A406" s="10"/>
    </row>
    <row r="407" ht="21">
      <c r="A407" s="10"/>
    </row>
    <row r="408" ht="21">
      <c r="A408" s="10"/>
    </row>
    <row r="409" ht="21">
      <c r="A409" s="10"/>
    </row>
    <row r="410" ht="21">
      <c r="A410" s="10"/>
    </row>
    <row r="411" ht="21">
      <c r="A411" s="10"/>
    </row>
    <row r="412" ht="21">
      <c r="A412" s="10"/>
    </row>
    <row r="413" ht="21">
      <c r="A413" s="10"/>
    </row>
    <row r="414" ht="21">
      <c r="A414" s="10"/>
    </row>
    <row r="415" ht="21">
      <c r="A415" s="10"/>
    </row>
    <row r="416" ht="21">
      <c r="A416" s="10"/>
    </row>
    <row r="417" ht="21">
      <c r="A417" s="10"/>
    </row>
    <row r="418" ht="21">
      <c r="A418" s="10"/>
    </row>
    <row r="419" ht="21">
      <c r="A419" s="10"/>
    </row>
    <row r="420" ht="21">
      <c r="A420" s="10"/>
    </row>
    <row r="421" ht="21">
      <c r="A421" s="10"/>
    </row>
    <row r="422" ht="21">
      <c r="A422" s="10"/>
    </row>
    <row r="423" ht="21">
      <c r="A423" s="10"/>
    </row>
    <row r="424" ht="21">
      <c r="A424" s="10"/>
    </row>
    <row r="425" ht="21">
      <c r="A425" s="10"/>
    </row>
    <row r="426" ht="21">
      <c r="A426" s="10"/>
    </row>
    <row r="427" ht="21">
      <c r="A427" s="10"/>
    </row>
    <row r="428" ht="21">
      <c r="A428" s="10"/>
    </row>
    <row r="429" ht="21">
      <c r="A429" s="10"/>
    </row>
    <row r="430" ht="21">
      <c r="A430" s="10"/>
    </row>
    <row r="431" ht="21">
      <c r="A431" s="10"/>
    </row>
    <row r="432" ht="21">
      <c r="A432" s="10"/>
    </row>
    <row r="433" ht="21">
      <c r="A433" s="10"/>
    </row>
    <row r="434" ht="21">
      <c r="A434" s="10"/>
    </row>
    <row r="435" ht="21">
      <c r="A435" s="10"/>
    </row>
    <row r="436" ht="21">
      <c r="A436" s="10"/>
    </row>
    <row r="437" ht="21">
      <c r="A437" s="10"/>
    </row>
    <row r="438" ht="21">
      <c r="A438" s="10"/>
    </row>
    <row r="439" ht="21">
      <c r="A439" s="10"/>
    </row>
    <row r="440" ht="21">
      <c r="A440" s="10"/>
    </row>
    <row r="441" ht="21">
      <c r="A441" s="10"/>
    </row>
    <row r="442" ht="21">
      <c r="A442" s="10"/>
    </row>
    <row r="443" ht="21">
      <c r="A443" s="10"/>
    </row>
    <row r="444" ht="21">
      <c r="A444" s="10"/>
    </row>
    <row r="445" ht="21">
      <c r="A445" s="10"/>
    </row>
    <row r="446" ht="21">
      <c r="A446" s="10"/>
    </row>
    <row r="447" ht="21">
      <c r="A447" s="10"/>
    </row>
    <row r="448" ht="21">
      <c r="A448" s="10"/>
    </row>
    <row r="449" ht="21">
      <c r="A449" s="10"/>
    </row>
    <row r="450" ht="21">
      <c r="A450" s="10"/>
    </row>
    <row r="451" ht="21">
      <c r="A451" s="10"/>
    </row>
    <row r="452" ht="21">
      <c r="A452" s="10"/>
    </row>
    <row r="453" ht="21">
      <c r="A453" s="10"/>
    </row>
    <row r="454" ht="21">
      <c r="A454" s="10"/>
    </row>
    <row r="455" ht="21">
      <c r="A455" s="10"/>
    </row>
    <row r="456" ht="21">
      <c r="A456" s="10"/>
    </row>
    <row r="457" ht="21">
      <c r="A457" s="10"/>
    </row>
    <row r="458" ht="21">
      <c r="A458" s="10"/>
    </row>
    <row r="459" ht="21">
      <c r="A459" s="10"/>
    </row>
    <row r="460" ht="21">
      <c r="A460" s="10"/>
    </row>
    <row r="461" ht="21">
      <c r="A461" s="10"/>
    </row>
    <row r="462" ht="21">
      <c r="A462" s="10"/>
    </row>
    <row r="463" ht="21">
      <c r="A463" s="10"/>
    </row>
    <row r="464" ht="21">
      <c r="A464" s="10"/>
    </row>
    <row r="465" ht="21">
      <c r="A465" s="10"/>
    </row>
    <row r="466" ht="21">
      <c r="A466" s="10"/>
    </row>
    <row r="467" ht="21">
      <c r="A467" s="10"/>
    </row>
    <row r="468" ht="21">
      <c r="A468" s="10"/>
    </row>
    <row r="469" ht="21">
      <c r="A469" s="10"/>
    </row>
    <row r="470" ht="21">
      <c r="A470" s="10"/>
    </row>
    <row r="471" ht="21">
      <c r="A471" s="10"/>
    </row>
    <row r="472" ht="21">
      <c r="A472" s="10"/>
    </row>
    <row r="473" ht="21">
      <c r="A473" s="10"/>
    </row>
    <row r="474" ht="21">
      <c r="A474" s="10"/>
    </row>
    <row r="475" ht="21">
      <c r="A475" s="10"/>
    </row>
    <row r="476" ht="21">
      <c r="A476" s="10"/>
    </row>
    <row r="477" ht="21">
      <c r="A477" s="10"/>
    </row>
    <row r="478" ht="21">
      <c r="A478" s="10"/>
    </row>
    <row r="479" ht="21">
      <c r="A479" s="10"/>
    </row>
    <row r="480" ht="21">
      <c r="A480" s="10"/>
    </row>
    <row r="481" ht="21">
      <c r="A481" s="10"/>
    </row>
    <row r="482" ht="21">
      <c r="A482" s="10"/>
    </row>
    <row r="483" ht="21">
      <c r="A483" s="10"/>
    </row>
    <row r="484" ht="21">
      <c r="A484" s="10"/>
    </row>
    <row r="485" ht="21">
      <c r="A485" s="10"/>
    </row>
    <row r="486" ht="21">
      <c r="A486" s="10"/>
    </row>
    <row r="487" ht="21">
      <c r="A487" s="10"/>
    </row>
    <row r="488" ht="21">
      <c r="A488" s="10"/>
    </row>
    <row r="489" ht="21">
      <c r="A489" s="10"/>
    </row>
    <row r="490" ht="21">
      <c r="A490" s="10"/>
    </row>
    <row r="491" ht="21">
      <c r="A491" s="10"/>
    </row>
    <row r="492" ht="21">
      <c r="A492" s="10"/>
    </row>
    <row r="493" ht="21">
      <c r="A493" s="10"/>
    </row>
    <row r="494" ht="21">
      <c r="A494" s="10"/>
    </row>
    <row r="495" ht="21">
      <c r="A495" s="10"/>
    </row>
    <row r="496" ht="21">
      <c r="A496" s="10"/>
    </row>
    <row r="497" ht="21">
      <c r="A497" s="10"/>
    </row>
    <row r="498" ht="21">
      <c r="A498" s="10"/>
    </row>
    <row r="499" ht="21">
      <c r="A499" s="10"/>
    </row>
    <row r="500" ht="21">
      <c r="A500" s="10"/>
    </row>
    <row r="501" ht="21">
      <c r="A501" s="10"/>
    </row>
    <row r="502" ht="21">
      <c r="A502" s="10"/>
    </row>
    <row r="503" ht="21">
      <c r="A503" s="10"/>
    </row>
    <row r="504" ht="21">
      <c r="A504" s="10"/>
    </row>
    <row r="505" ht="21">
      <c r="A505" s="10"/>
    </row>
    <row r="506" ht="21">
      <c r="A506" s="10"/>
    </row>
    <row r="507" ht="21">
      <c r="A507" s="10"/>
    </row>
    <row r="508" ht="21">
      <c r="A508" s="10"/>
    </row>
    <row r="509" ht="21">
      <c r="A509" s="10"/>
    </row>
    <row r="510" ht="21">
      <c r="A510" s="10"/>
    </row>
    <row r="511" ht="21">
      <c r="A511" s="10"/>
    </row>
    <row r="512" ht="21">
      <c r="A512" s="10"/>
    </row>
    <row r="513" ht="21">
      <c r="A513" s="10"/>
    </row>
    <row r="514" ht="21">
      <c r="A514" s="10"/>
    </row>
    <row r="515" ht="21">
      <c r="A515" s="10"/>
    </row>
    <row r="516" ht="21">
      <c r="A516" s="10"/>
    </row>
    <row r="517" ht="21">
      <c r="A517" s="10"/>
    </row>
    <row r="518" ht="21">
      <c r="A518" s="10"/>
    </row>
    <row r="519" ht="21">
      <c r="A519" s="10"/>
    </row>
    <row r="520" ht="21">
      <c r="A520" s="10"/>
    </row>
    <row r="521" ht="21">
      <c r="A521" s="10"/>
    </row>
    <row r="522" ht="21">
      <c r="A522" s="10"/>
    </row>
    <row r="523" ht="21">
      <c r="A523" s="10"/>
    </row>
    <row r="524" ht="21">
      <c r="A524" s="10"/>
    </row>
    <row r="525" ht="21">
      <c r="A525" s="10"/>
    </row>
    <row r="526" ht="21">
      <c r="A526" s="10"/>
    </row>
    <row r="527" ht="21">
      <c r="A527" s="10"/>
    </row>
    <row r="528" ht="21">
      <c r="A528" s="10"/>
    </row>
    <row r="529" ht="21">
      <c r="A529" s="10"/>
    </row>
    <row r="530" ht="21">
      <c r="A530" s="10"/>
    </row>
    <row r="531" ht="21">
      <c r="A531" s="10"/>
    </row>
    <row r="532" ht="21">
      <c r="A532" s="10"/>
    </row>
    <row r="533" ht="21">
      <c r="A533" s="10"/>
    </row>
    <row r="534" ht="21">
      <c r="A534" s="10"/>
    </row>
    <row r="535" ht="21">
      <c r="A535" s="10"/>
    </row>
    <row r="536" ht="21">
      <c r="A536" s="10"/>
    </row>
    <row r="537" ht="21">
      <c r="A537" s="10"/>
    </row>
    <row r="538" ht="21">
      <c r="A538" s="10"/>
    </row>
    <row r="539" ht="21">
      <c r="A539" s="10"/>
    </row>
    <row r="540" ht="21">
      <c r="A540" s="10"/>
    </row>
    <row r="541" ht="21">
      <c r="A541" s="10"/>
    </row>
    <row r="542" ht="21">
      <c r="A542" s="10"/>
    </row>
    <row r="543" ht="21">
      <c r="A543" s="10"/>
    </row>
    <row r="544" ht="21">
      <c r="A544" s="10"/>
    </row>
    <row r="545" ht="21">
      <c r="A545" s="10"/>
    </row>
    <row r="546" ht="21">
      <c r="A546" s="10"/>
    </row>
    <row r="547" ht="21">
      <c r="A547" s="10"/>
    </row>
    <row r="548" ht="21">
      <c r="A548" s="10"/>
    </row>
    <row r="549" ht="21">
      <c r="A549" s="10"/>
    </row>
    <row r="550" ht="21">
      <c r="A550" s="10"/>
    </row>
    <row r="551" ht="21">
      <c r="A551" s="10"/>
    </row>
    <row r="552" ht="21">
      <c r="A552" s="10"/>
    </row>
    <row r="553" ht="21">
      <c r="A553" s="10"/>
    </row>
    <row r="554" ht="21">
      <c r="A554" s="10"/>
    </row>
    <row r="555" ht="21">
      <c r="A555" s="10"/>
    </row>
    <row r="556" ht="21">
      <c r="A556" s="10"/>
    </row>
    <row r="557" ht="21">
      <c r="A557" s="10"/>
    </row>
    <row r="558" ht="21">
      <c r="A558" s="10"/>
    </row>
    <row r="559" ht="21">
      <c r="A559" s="10"/>
    </row>
    <row r="560" ht="21">
      <c r="A560" s="10"/>
    </row>
    <row r="561" ht="21">
      <c r="A561" s="10"/>
    </row>
    <row r="562" ht="21">
      <c r="A562" s="10"/>
    </row>
    <row r="563" ht="21">
      <c r="A563" s="10"/>
    </row>
    <row r="564" ht="21">
      <c r="A564" s="10"/>
    </row>
    <row r="565" ht="21">
      <c r="A565" s="10"/>
    </row>
    <row r="566" ht="21">
      <c r="A566" s="10"/>
    </row>
    <row r="567" ht="21">
      <c r="A567" s="10"/>
    </row>
    <row r="568" ht="21">
      <c r="A568" s="10"/>
    </row>
    <row r="569" ht="21">
      <c r="A569" s="10"/>
    </row>
    <row r="570" ht="21">
      <c r="A570" s="10"/>
    </row>
    <row r="571" ht="21">
      <c r="A571" s="10"/>
    </row>
    <row r="572" ht="21">
      <c r="A572" s="10"/>
    </row>
    <row r="573" ht="21">
      <c r="A573" s="10"/>
    </row>
    <row r="574" ht="21">
      <c r="A574" s="10"/>
    </row>
    <row r="575" ht="21">
      <c r="A575" s="10"/>
    </row>
    <row r="576" ht="21">
      <c r="A576" s="10"/>
    </row>
    <row r="577" ht="21">
      <c r="A577" s="10"/>
    </row>
    <row r="578" ht="21">
      <c r="A578" s="10"/>
    </row>
    <row r="579" ht="21">
      <c r="A579" s="10"/>
    </row>
    <row r="580" ht="21">
      <c r="A580" s="10"/>
    </row>
    <row r="581" ht="21">
      <c r="A581" s="10"/>
    </row>
    <row r="582" ht="21">
      <c r="A582" s="10"/>
    </row>
    <row r="583" ht="21">
      <c r="A583" s="10"/>
    </row>
    <row r="584" ht="21">
      <c r="A584" s="10"/>
    </row>
    <row r="585" ht="21">
      <c r="A585" s="10"/>
    </row>
    <row r="586" ht="21">
      <c r="A586" s="10"/>
    </row>
    <row r="587" ht="21">
      <c r="A587" s="10"/>
    </row>
    <row r="588" ht="21">
      <c r="A588" s="10"/>
    </row>
    <row r="589" ht="21">
      <c r="A589" s="10"/>
    </row>
    <row r="590" ht="21">
      <c r="A590" s="10"/>
    </row>
    <row r="591" ht="21">
      <c r="A591" s="10"/>
    </row>
    <row r="592" ht="21">
      <c r="A592" s="10"/>
    </row>
    <row r="593" ht="21">
      <c r="A593" s="10"/>
    </row>
    <row r="594" ht="21">
      <c r="A594" s="10"/>
    </row>
    <row r="595" ht="21">
      <c r="A595" s="10"/>
    </row>
    <row r="596" ht="21">
      <c r="A596" s="10"/>
    </row>
    <row r="597" ht="21">
      <c r="A597" s="10"/>
    </row>
    <row r="598" ht="21">
      <c r="A598" s="10"/>
    </row>
    <row r="599" ht="21">
      <c r="A599" s="10"/>
    </row>
    <row r="600" ht="21">
      <c r="A600" s="10"/>
    </row>
    <row r="601" ht="21">
      <c r="A601" s="10"/>
    </row>
    <row r="602" ht="21">
      <c r="A602" s="10"/>
    </row>
    <row r="603" ht="21">
      <c r="A603" s="10"/>
    </row>
    <row r="604" ht="21">
      <c r="A604" s="10"/>
    </row>
    <row r="605" ht="21">
      <c r="A605" s="10"/>
    </row>
    <row r="606" ht="21">
      <c r="A606" s="10"/>
    </row>
    <row r="607" ht="21">
      <c r="A607" s="10"/>
    </row>
    <row r="608" ht="21">
      <c r="A608" s="10"/>
    </row>
    <row r="609" ht="21">
      <c r="A609" s="10"/>
    </row>
    <row r="610" ht="21">
      <c r="A610" s="10"/>
    </row>
    <row r="611" ht="21">
      <c r="A611" s="10"/>
    </row>
    <row r="612" ht="21">
      <c r="A612" s="10"/>
    </row>
    <row r="613" ht="21">
      <c r="A613" s="10"/>
    </row>
    <row r="614" ht="21">
      <c r="A614" s="10"/>
    </row>
    <row r="615" ht="21">
      <c r="A615" s="10"/>
    </row>
    <row r="616" ht="21">
      <c r="A616" s="10"/>
    </row>
    <row r="617" ht="21">
      <c r="A617" s="10"/>
    </row>
    <row r="618" ht="21">
      <c r="A618" s="10"/>
    </row>
    <row r="619" ht="21">
      <c r="A619" s="10"/>
    </row>
    <row r="620" ht="21">
      <c r="A620" s="10"/>
    </row>
    <row r="621" ht="21">
      <c r="A621" s="10"/>
    </row>
    <row r="622" ht="21">
      <c r="A622" s="10"/>
    </row>
    <row r="623" ht="21">
      <c r="A623" s="10"/>
    </row>
    <row r="624" ht="21">
      <c r="A624" s="10"/>
    </row>
    <row r="625" ht="21">
      <c r="A625" s="10"/>
    </row>
    <row r="626" ht="21">
      <c r="A626" s="10"/>
    </row>
    <row r="627" ht="21">
      <c r="A627" s="10"/>
    </row>
    <row r="628" ht="21">
      <c r="A628" s="10"/>
    </row>
    <row r="629" ht="21">
      <c r="A629" s="10"/>
    </row>
    <row r="630" ht="21">
      <c r="A630" s="10"/>
    </row>
    <row r="631" ht="21">
      <c r="A631" s="10"/>
    </row>
    <row r="632" ht="21">
      <c r="A632" s="10"/>
    </row>
    <row r="633" ht="21">
      <c r="A633" s="10"/>
    </row>
    <row r="634" ht="21">
      <c r="A634" s="10"/>
    </row>
    <row r="635" ht="21">
      <c r="A635" s="10"/>
    </row>
    <row r="636" ht="21">
      <c r="A636" s="10"/>
    </row>
    <row r="637" ht="21">
      <c r="A637" s="10"/>
    </row>
    <row r="638" ht="21">
      <c r="A638" s="10"/>
    </row>
    <row r="639" ht="21">
      <c r="A639" s="10"/>
    </row>
    <row r="640" ht="21">
      <c r="A640" s="10"/>
    </row>
    <row r="641" ht="21">
      <c r="A641" s="10"/>
    </row>
    <row r="642" ht="21">
      <c r="A642" s="10"/>
    </row>
    <row r="643" ht="21">
      <c r="A643" s="10"/>
    </row>
    <row r="644" ht="21">
      <c r="A644" s="10"/>
    </row>
    <row r="645" ht="21">
      <c r="A645" s="10"/>
    </row>
    <row r="646" ht="21">
      <c r="A646" s="10"/>
    </row>
    <row r="647" ht="21">
      <c r="A647" s="10"/>
    </row>
    <row r="648" ht="21">
      <c r="A648" s="10"/>
    </row>
    <row r="649" ht="21">
      <c r="A649" s="10"/>
    </row>
    <row r="650" ht="21">
      <c r="A650" s="10"/>
    </row>
    <row r="651" ht="21">
      <c r="A651" s="10"/>
    </row>
    <row r="652" ht="21">
      <c r="A652" s="10"/>
    </row>
    <row r="653" ht="21">
      <c r="A653" s="10"/>
    </row>
    <row r="654" ht="21">
      <c r="A654" s="10"/>
    </row>
    <row r="655" ht="21">
      <c r="A655" s="10"/>
    </row>
    <row r="656" ht="21">
      <c r="A656" s="10"/>
    </row>
    <row r="657" ht="21">
      <c r="A657" s="10"/>
    </row>
    <row r="658" ht="21">
      <c r="A658" s="10"/>
    </row>
    <row r="659" ht="21">
      <c r="A659" s="10"/>
    </row>
    <row r="660" ht="21">
      <c r="A660" s="10"/>
    </row>
    <row r="661" ht="21">
      <c r="A661" s="10"/>
    </row>
    <row r="662" ht="21">
      <c r="A662" s="10"/>
    </row>
    <row r="663" ht="21">
      <c r="A663" s="10"/>
    </row>
    <row r="664" ht="21">
      <c r="A664" s="10"/>
    </row>
    <row r="665" ht="21">
      <c r="A665" s="10"/>
    </row>
    <row r="666" ht="21">
      <c r="A666" s="10"/>
    </row>
    <row r="667" ht="21">
      <c r="A667" s="10"/>
    </row>
    <row r="668" ht="21">
      <c r="A668" s="10"/>
    </row>
    <row r="669" ht="21">
      <c r="A669" s="10"/>
    </row>
    <row r="670" ht="21">
      <c r="A670" s="10"/>
    </row>
    <row r="671" ht="21">
      <c r="A671" s="10"/>
    </row>
    <row r="672" ht="21">
      <c r="A672" s="10"/>
    </row>
    <row r="673" ht="21">
      <c r="A673" s="10"/>
    </row>
    <row r="674" ht="21">
      <c r="A674" s="10"/>
    </row>
    <row r="675" ht="21">
      <c r="A675" s="10"/>
    </row>
    <row r="676" ht="21">
      <c r="A676" s="10"/>
    </row>
    <row r="677" ht="21">
      <c r="A677" s="10"/>
    </row>
    <row r="678" ht="21">
      <c r="A678" s="10"/>
    </row>
    <row r="679" ht="21">
      <c r="A679" s="10"/>
    </row>
    <row r="680" ht="21">
      <c r="A680" s="10"/>
    </row>
    <row r="681" ht="21">
      <c r="A681" s="10"/>
    </row>
    <row r="682" ht="21">
      <c r="A682" s="10"/>
    </row>
    <row r="683" ht="21">
      <c r="A683" s="10"/>
    </row>
    <row r="684" ht="21">
      <c r="A684" s="10"/>
    </row>
    <row r="685" ht="21">
      <c r="A685" s="10"/>
    </row>
    <row r="686" ht="21">
      <c r="A686" s="10"/>
    </row>
    <row r="687" ht="21">
      <c r="A687" s="10"/>
    </row>
    <row r="688" ht="21">
      <c r="A688" s="10"/>
    </row>
    <row r="689" ht="21">
      <c r="A689" s="10"/>
    </row>
    <row r="690" ht="21">
      <c r="A690" s="10"/>
    </row>
    <row r="691" ht="21">
      <c r="A691" s="10"/>
    </row>
    <row r="692" ht="21">
      <c r="A692" s="10"/>
    </row>
    <row r="693" ht="21">
      <c r="A693" s="10"/>
    </row>
    <row r="694" ht="21">
      <c r="A694" s="10"/>
    </row>
    <row r="695" ht="21">
      <c r="A695" s="10"/>
    </row>
    <row r="696" ht="21">
      <c r="A696" s="10"/>
    </row>
    <row r="697" ht="21">
      <c r="A697" s="10"/>
    </row>
    <row r="698" ht="21">
      <c r="A698" s="10"/>
    </row>
    <row r="699" ht="21">
      <c r="A699" s="10"/>
    </row>
    <row r="700" ht="21">
      <c r="A700" s="10"/>
    </row>
    <row r="701" ht="21">
      <c r="A701" s="10"/>
    </row>
    <row r="702" ht="21">
      <c r="A702" s="10"/>
    </row>
    <row r="703" ht="21">
      <c r="A703" s="10"/>
    </row>
    <row r="704" ht="21">
      <c r="A704" s="10"/>
    </row>
    <row r="705" ht="21">
      <c r="A705" s="10"/>
    </row>
    <row r="706" ht="21">
      <c r="A706" s="10"/>
    </row>
    <row r="707" ht="21">
      <c r="A707" s="10"/>
    </row>
    <row r="708" ht="21">
      <c r="A708" s="10"/>
    </row>
    <row r="709" ht="21">
      <c r="A709" s="10"/>
    </row>
    <row r="710" ht="21">
      <c r="A710" s="10"/>
    </row>
    <row r="711" ht="21">
      <c r="A711" s="10"/>
    </row>
    <row r="712" ht="21">
      <c r="A712" s="10"/>
    </row>
    <row r="713" ht="21">
      <c r="A713" s="10"/>
    </row>
    <row r="714" ht="21">
      <c r="A714" s="10"/>
    </row>
    <row r="715" ht="21">
      <c r="A715" s="10"/>
    </row>
    <row r="716" ht="21">
      <c r="A716" s="10"/>
    </row>
    <row r="717" ht="21">
      <c r="A717" s="10"/>
    </row>
    <row r="718" ht="21">
      <c r="A718" s="10"/>
    </row>
    <row r="719" ht="21">
      <c r="A719" s="10"/>
    </row>
    <row r="720" ht="21">
      <c r="A720" s="10"/>
    </row>
    <row r="721" ht="21">
      <c r="A721" s="10"/>
    </row>
    <row r="722" ht="21">
      <c r="A722" s="10"/>
    </row>
    <row r="723" ht="21">
      <c r="A723" s="10"/>
    </row>
    <row r="724" ht="21">
      <c r="A724" s="10"/>
    </row>
    <row r="725" ht="21">
      <c r="A725" s="10"/>
    </row>
    <row r="726" ht="21">
      <c r="A726" s="10"/>
    </row>
    <row r="727" ht="21">
      <c r="A727" s="10"/>
    </row>
    <row r="728" ht="21">
      <c r="A728" s="10"/>
    </row>
    <row r="729" ht="21">
      <c r="A729" s="10"/>
    </row>
    <row r="730" ht="21">
      <c r="A730" s="10"/>
    </row>
    <row r="731" ht="21">
      <c r="A731" s="10"/>
    </row>
    <row r="732" ht="21">
      <c r="A732" s="10"/>
    </row>
    <row r="733" ht="21">
      <c r="A733" s="10"/>
    </row>
    <row r="734" ht="21">
      <c r="A734" s="10"/>
    </row>
    <row r="735" ht="21">
      <c r="A735" s="10"/>
    </row>
    <row r="736" ht="21">
      <c r="A736" s="10"/>
    </row>
    <row r="737" ht="21">
      <c r="A737" s="10"/>
    </row>
    <row r="738" ht="21">
      <c r="A738" s="10"/>
    </row>
    <row r="739" ht="21">
      <c r="A739" s="10"/>
    </row>
    <row r="740" ht="21">
      <c r="A740" s="10"/>
    </row>
    <row r="741" ht="21">
      <c r="A741" s="10"/>
    </row>
    <row r="742" ht="21">
      <c r="A742" s="10"/>
    </row>
    <row r="743" ht="21">
      <c r="A743" s="10"/>
    </row>
    <row r="744" ht="21">
      <c r="A744" s="10"/>
    </row>
    <row r="745" ht="21">
      <c r="A745" s="10"/>
    </row>
    <row r="746" ht="21">
      <c r="A746" s="10"/>
    </row>
    <row r="747" ht="21">
      <c r="A747" s="10"/>
    </row>
    <row r="748" ht="21">
      <c r="A748" s="10"/>
    </row>
    <row r="749" ht="21">
      <c r="A749" s="10"/>
    </row>
    <row r="750" ht="21">
      <c r="A750" s="10"/>
    </row>
    <row r="751" ht="21">
      <c r="A751" s="10"/>
    </row>
    <row r="752" ht="21">
      <c r="A752" s="10"/>
    </row>
    <row r="753" ht="21">
      <c r="A753" s="10"/>
    </row>
    <row r="754" ht="21">
      <c r="A754" s="10"/>
    </row>
    <row r="755" ht="21">
      <c r="A755" s="10"/>
    </row>
    <row r="756" ht="21">
      <c r="A756" s="10"/>
    </row>
    <row r="757" ht="21">
      <c r="A757" s="10"/>
    </row>
    <row r="758" ht="21">
      <c r="A758" s="10"/>
    </row>
    <row r="759" ht="21">
      <c r="A759" s="10"/>
    </row>
    <row r="760" ht="21">
      <c r="A760" s="10"/>
    </row>
    <row r="761" ht="21">
      <c r="A761" s="10"/>
    </row>
    <row r="762" ht="21">
      <c r="A762" s="10"/>
    </row>
    <row r="763" ht="21">
      <c r="A763" s="10"/>
    </row>
    <row r="764" ht="21">
      <c r="A764" s="10"/>
    </row>
    <row r="765" ht="21">
      <c r="A765" s="10"/>
    </row>
    <row r="766" ht="21">
      <c r="A766" s="10"/>
    </row>
    <row r="767" ht="21">
      <c r="A767" s="10"/>
    </row>
    <row r="768" ht="21">
      <c r="A768" s="10"/>
    </row>
    <row r="769" ht="21">
      <c r="A769" s="10"/>
    </row>
    <row r="770" ht="21">
      <c r="A770" s="10"/>
    </row>
    <row r="771" ht="21">
      <c r="A771" s="10"/>
    </row>
    <row r="772" ht="21">
      <c r="A772" s="10"/>
    </row>
    <row r="773" ht="21">
      <c r="A773" s="10"/>
    </row>
    <row r="774" ht="21">
      <c r="A774" s="10"/>
    </row>
    <row r="775" ht="21">
      <c r="A775" s="10"/>
    </row>
    <row r="776" ht="21">
      <c r="A776" s="10"/>
    </row>
    <row r="777" ht="21">
      <c r="A777" s="10"/>
    </row>
    <row r="778" ht="21">
      <c r="A778" s="10"/>
    </row>
    <row r="779" ht="21">
      <c r="A779" s="10"/>
    </row>
    <row r="780" ht="21">
      <c r="A780" s="10"/>
    </row>
    <row r="781" ht="21">
      <c r="A781" s="10"/>
    </row>
    <row r="782" ht="21">
      <c r="A782" s="10"/>
    </row>
    <row r="783" ht="21">
      <c r="A783" s="10"/>
    </row>
    <row r="784" ht="21">
      <c r="A784" s="10"/>
    </row>
    <row r="785" ht="21">
      <c r="A785" s="10"/>
    </row>
    <row r="786" ht="21">
      <c r="A786" s="10"/>
    </row>
    <row r="787" ht="21">
      <c r="A787" s="10"/>
    </row>
    <row r="788" ht="21">
      <c r="A788" s="10"/>
    </row>
    <row r="789" ht="21">
      <c r="A789" s="10"/>
    </row>
    <row r="790" ht="21">
      <c r="A790" s="10"/>
    </row>
    <row r="791" ht="21">
      <c r="A791" s="10"/>
    </row>
    <row r="792" ht="21">
      <c r="A792" s="10"/>
    </row>
    <row r="793" ht="21">
      <c r="A793" s="10"/>
    </row>
    <row r="794" ht="21">
      <c r="A794" s="10"/>
    </row>
    <row r="795" ht="21">
      <c r="A795" s="10"/>
    </row>
    <row r="796" ht="21">
      <c r="A796" s="10"/>
    </row>
    <row r="797" ht="21">
      <c r="A797" s="10"/>
    </row>
    <row r="798" ht="21">
      <c r="A798" s="10"/>
    </row>
    <row r="799" ht="21">
      <c r="A799" s="10"/>
    </row>
    <row r="800" ht="21">
      <c r="A800" s="10"/>
    </row>
    <row r="801" ht="21">
      <c r="A801" s="10"/>
    </row>
    <row r="802" ht="21">
      <c r="A802" s="10"/>
    </row>
    <row r="803" ht="21">
      <c r="A803" s="10"/>
    </row>
    <row r="804" ht="21">
      <c r="A804" s="10"/>
    </row>
    <row r="805" ht="21">
      <c r="A805" s="10"/>
    </row>
    <row r="806" ht="21">
      <c r="A806" s="10"/>
    </row>
    <row r="807" ht="21">
      <c r="A807" s="10"/>
    </row>
    <row r="808" ht="21">
      <c r="A808" s="10"/>
    </row>
    <row r="809" ht="21">
      <c r="A809" s="10"/>
    </row>
    <row r="810" ht="21">
      <c r="A810" s="10"/>
    </row>
    <row r="811" ht="21">
      <c r="A811" s="10"/>
    </row>
    <row r="812" ht="21">
      <c r="A812" s="10"/>
    </row>
    <row r="813" ht="21">
      <c r="A813" s="10"/>
    </row>
    <row r="814" ht="21">
      <c r="A814" s="10"/>
    </row>
    <row r="815" ht="21">
      <c r="A815" s="10"/>
    </row>
    <row r="816" ht="21">
      <c r="A816" s="10"/>
    </row>
    <row r="817" ht="21">
      <c r="A817" s="10"/>
    </row>
    <row r="818" ht="21">
      <c r="A818" s="10"/>
    </row>
    <row r="819" ht="21">
      <c r="A819" s="10"/>
    </row>
    <row r="820" ht="21">
      <c r="A820" s="10"/>
    </row>
    <row r="821" ht="21">
      <c r="A821" s="10"/>
    </row>
    <row r="822" ht="21">
      <c r="A822" s="10"/>
    </row>
    <row r="823" ht="21">
      <c r="A823" s="10"/>
    </row>
    <row r="824" ht="21">
      <c r="A824" s="10"/>
    </row>
    <row r="825" ht="21">
      <c r="A825" s="10"/>
    </row>
    <row r="826" ht="21">
      <c r="A826" s="10"/>
    </row>
    <row r="827" ht="21">
      <c r="A827" s="10"/>
    </row>
    <row r="828" ht="21">
      <c r="A828" s="10"/>
    </row>
    <row r="829" ht="21">
      <c r="A829" s="10"/>
    </row>
    <row r="830" ht="21">
      <c r="A830" s="10"/>
    </row>
    <row r="831" ht="21">
      <c r="A831" s="10"/>
    </row>
    <row r="832" ht="21">
      <c r="A832" s="10"/>
    </row>
    <row r="833" ht="21">
      <c r="A833" s="10"/>
    </row>
    <row r="834" ht="21">
      <c r="A834" s="10"/>
    </row>
    <row r="835" ht="21">
      <c r="A835" s="10"/>
    </row>
    <row r="836" ht="21">
      <c r="A836" s="10"/>
    </row>
    <row r="837" ht="21">
      <c r="A837" s="10"/>
    </row>
    <row r="838" ht="21">
      <c r="A838" s="10"/>
    </row>
    <row r="839" ht="21">
      <c r="A839" s="10"/>
    </row>
    <row r="840" ht="21">
      <c r="A840" s="10"/>
    </row>
    <row r="841" ht="21">
      <c r="A841" s="10"/>
    </row>
    <row r="842" ht="21">
      <c r="A842" s="10"/>
    </row>
    <row r="843" ht="21">
      <c r="A843" s="10"/>
    </row>
    <row r="844" ht="21">
      <c r="A844" s="10"/>
    </row>
    <row r="845" ht="21">
      <c r="A845" s="10"/>
    </row>
    <row r="846" ht="21">
      <c r="A846" s="10"/>
    </row>
    <row r="847" ht="21">
      <c r="A847" s="10"/>
    </row>
    <row r="848" ht="21">
      <c r="A848" s="10"/>
    </row>
    <row r="849" ht="21">
      <c r="A849" s="10"/>
    </row>
    <row r="850" ht="21">
      <c r="A850" s="10"/>
    </row>
    <row r="851" ht="21">
      <c r="A851" s="10"/>
    </row>
    <row r="852" ht="21">
      <c r="A852" s="10"/>
    </row>
    <row r="853" ht="21">
      <c r="A853" s="10"/>
    </row>
    <row r="854" ht="21">
      <c r="A854" s="10"/>
    </row>
    <row r="855" ht="21">
      <c r="A855" s="10"/>
    </row>
    <row r="856" ht="21">
      <c r="A856" s="10"/>
    </row>
    <row r="857" ht="21">
      <c r="A857" s="10"/>
    </row>
    <row r="858" ht="21">
      <c r="A858" s="10"/>
    </row>
    <row r="859" ht="21">
      <c r="A859" s="10"/>
    </row>
    <row r="860" ht="21">
      <c r="A860" s="10"/>
    </row>
    <row r="861" ht="21">
      <c r="A861" s="10"/>
    </row>
    <row r="862" ht="21">
      <c r="A862" s="10"/>
    </row>
    <row r="863" ht="21">
      <c r="A863" s="10"/>
    </row>
    <row r="864" ht="21">
      <c r="A864" s="10"/>
    </row>
    <row r="865" ht="21">
      <c r="A865" s="10"/>
    </row>
    <row r="866" ht="21">
      <c r="A866" s="10"/>
    </row>
    <row r="867" ht="21">
      <c r="A867" s="10"/>
    </row>
    <row r="868" ht="21">
      <c r="A868" s="10"/>
    </row>
    <row r="869" ht="21">
      <c r="A869" s="10"/>
    </row>
    <row r="870" ht="21">
      <c r="A870" s="10"/>
    </row>
    <row r="871" ht="21">
      <c r="A871" s="10"/>
    </row>
    <row r="872" ht="21">
      <c r="A872" s="10"/>
    </row>
    <row r="873" ht="21">
      <c r="A873" s="10"/>
    </row>
    <row r="874" ht="21">
      <c r="A874" s="10"/>
    </row>
    <row r="875" ht="21">
      <c r="A875" s="10"/>
    </row>
    <row r="876" ht="21">
      <c r="A876" s="10"/>
    </row>
    <row r="877" ht="21">
      <c r="A877" s="10"/>
    </row>
    <row r="878" ht="21">
      <c r="A878" s="10"/>
    </row>
    <row r="879" ht="21">
      <c r="A879" s="10"/>
    </row>
    <row r="880" ht="21">
      <c r="A880" s="10"/>
    </row>
    <row r="881" ht="21">
      <c r="A881" s="10"/>
    </row>
    <row r="882" ht="21">
      <c r="A882" s="10"/>
    </row>
    <row r="883" ht="21">
      <c r="A883" s="10"/>
    </row>
    <row r="884" ht="21">
      <c r="A884" s="10"/>
    </row>
    <row r="885" ht="21">
      <c r="A885" s="10"/>
    </row>
    <row r="886" ht="21">
      <c r="A886" s="10"/>
    </row>
    <row r="887" ht="21">
      <c r="A887" s="10"/>
    </row>
    <row r="888" ht="21">
      <c r="A888" s="10"/>
    </row>
    <row r="889" ht="21">
      <c r="A889" s="10"/>
    </row>
    <row r="890" ht="21">
      <c r="A890" s="10"/>
    </row>
    <row r="891" ht="21">
      <c r="A891" s="10"/>
    </row>
    <row r="892" ht="21">
      <c r="A892" s="10"/>
    </row>
    <row r="893" ht="21">
      <c r="A893" s="10"/>
    </row>
    <row r="894" ht="21">
      <c r="A894" s="10"/>
    </row>
    <row r="895" ht="21">
      <c r="A895" s="10"/>
    </row>
    <row r="896" ht="21">
      <c r="A896" s="10"/>
    </row>
    <row r="897" ht="21">
      <c r="A897" s="10"/>
    </row>
    <row r="898" ht="21">
      <c r="A898" s="10"/>
    </row>
    <row r="899" ht="21">
      <c r="A899" s="10"/>
    </row>
    <row r="900" ht="21">
      <c r="A900" s="10"/>
    </row>
    <row r="901" ht="21">
      <c r="A901" s="10"/>
    </row>
    <row r="902" ht="21">
      <c r="A902" s="10"/>
    </row>
    <row r="903" ht="21">
      <c r="A903" s="10"/>
    </row>
    <row r="904" ht="21">
      <c r="A904" s="10"/>
    </row>
    <row r="905" ht="21">
      <c r="A905" s="10"/>
    </row>
    <row r="906" ht="21">
      <c r="A906" s="10"/>
    </row>
    <row r="907" ht="21">
      <c r="A907" s="10"/>
    </row>
    <row r="908" ht="21">
      <c r="A908" s="10"/>
    </row>
    <row r="909" ht="21">
      <c r="A909" s="10"/>
    </row>
    <row r="910" ht="21">
      <c r="A910" s="10"/>
    </row>
    <row r="911" ht="21">
      <c r="A911" s="10"/>
    </row>
    <row r="912" ht="21">
      <c r="A912" s="10"/>
    </row>
    <row r="913" ht="21">
      <c r="A913" s="10"/>
    </row>
    <row r="914" ht="21">
      <c r="A914" s="10"/>
    </row>
    <row r="915" ht="21">
      <c r="A915" s="10"/>
    </row>
    <row r="916" ht="21">
      <c r="A916" s="10"/>
    </row>
    <row r="917" ht="21">
      <c r="A917" s="10"/>
    </row>
    <row r="918" ht="21">
      <c r="A918" s="10"/>
    </row>
    <row r="919" ht="21">
      <c r="A919" s="10"/>
    </row>
    <row r="920" ht="21">
      <c r="A920" s="10"/>
    </row>
    <row r="921" ht="21">
      <c r="A921" s="10"/>
    </row>
    <row r="922" ht="21">
      <c r="A922" s="10"/>
    </row>
    <row r="923" ht="21">
      <c r="A923" s="10"/>
    </row>
    <row r="924" ht="21">
      <c r="A924" s="10"/>
    </row>
    <row r="925" ht="21">
      <c r="A925" s="10"/>
    </row>
    <row r="926" ht="21">
      <c r="A926" s="10"/>
    </row>
    <row r="927" ht="21">
      <c r="A927" s="10"/>
    </row>
    <row r="928" ht="21">
      <c r="A928" s="10"/>
    </row>
    <row r="929" ht="21">
      <c r="A929" s="10"/>
    </row>
    <row r="930" ht="21">
      <c r="A930" s="10"/>
    </row>
    <row r="931" ht="21">
      <c r="A931" s="10"/>
    </row>
    <row r="932" ht="21">
      <c r="A932" s="10"/>
    </row>
    <row r="933" ht="21">
      <c r="A933" s="10"/>
    </row>
    <row r="934" ht="21">
      <c r="A934" s="10"/>
    </row>
    <row r="935" ht="21">
      <c r="A935" s="10"/>
    </row>
    <row r="936" ht="21">
      <c r="A936" s="10"/>
    </row>
    <row r="937" ht="21">
      <c r="A937" s="10"/>
    </row>
    <row r="938" ht="21">
      <c r="A938" s="10"/>
    </row>
    <row r="939" ht="21">
      <c r="A939" s="10"/>
    </row>
    <row r="940" ht="21">
      <c r="A940" s="10"/>
    </row>
    <row r="941" ht="21">
      <c r="A941" s="10"/>
    </row>
    <row r="942" ht="21">
      <c r="A942" s="10"/>
    </row>
    <row r="943" ht="21">
      <c r="A943" s="10"/>
    </row>
    <row r="944" ht="21">
      <c r="A944" s="10"/>
    </row>
    <row r="945" ht="21">
      <c r="A945" s="10"/>
    </row>
    <row r="946" ht="21">
      <c r="A946" s="10"/>
    </row>
    <row r="947" ht="21">
      <c r="A947" s="10"/>
    </row>
    <row r="948" ht="21">
      <c r="A948" s="10"/>
    </row>
    <row r="949" ht="21">
      <c r="A949" s="10"/>
    </row>
    <row r="950" ht="21">
      <c r="A950" s="10"/>
    </row>
    <row r="951" ht="21">
      <c r="A951" s="10"/>
    </row>
    <row r="952" ht="21">
      <c r="A952" s="10"/>
    </row>
    <row r="953" ht="21">
      <c r="A953" s="10"/>
    </row>
    <row r="954" ht="21">
      <c r="A954" s="10"/>
    </row>
    <row r="955" ht="21">
      <c r="A955" s="10"/>
    </row>
    <row r="956" ht="21">
      <c r="A956" s="10"/>
    </row>
    <row r="957" ht="21">
      <c r="A957" s="10"/>
    </row>
    <row r="958" ht="21">
      <c r="A958" s="10"/>
    </row>
    <row r="959" ht="21">
      <c r="A959" s="10"/>
    </row>
    <row r="960" ht="21">
      <c r="A960" s="10"/>
    </row>
    <row r="961" ht="21">
      <c r="A961" s="10"/>
    </row>
    <row r="962" ht="21">
      <c r="A962" s="10"/>
    </row>
    <row r="963" ht="21">
      <c r="A963" s="10"/>
    </row>
    <row r="964" ht="21">
      <c r="A964" s="10"/>
    </row>
    <row r="965" ht="21">
      <c r="A965" s="10"/>
    </row>
    <row r="966" ht="21">
      <c r="A966" s="10"/>
    </row>
    <row r="967" ht="21">
      <c r="A967" s="10"/>
    </row>
    <row r="968" ht="21">
      <c r="A968" s="10"/>
    </row>
    <row r="969" ht="21">
      <c r="A969" s="10"/>
    </row>
    <row r="970" ht="21">
      <c r="A970" s="10"/>
    </row>
    <row r="971" ht="21">
      <c r="A971" s="10"/>
    </row>
    <row r="972" ht="21">
      <c r="A972" s="10"/>
    </row>
    <row r="973" ht="21">
      <c r="A973" s="10"/>
    </row>
    <row r="974" ht="21">
      <c r="A974" s="10"/>
    </row>
    <row r="975" ht="21">
      <c r="A975" s="10"/>
    </row>
    <row r="976" ht="21">
      <c r="A976" s="10"/>
    </row>
    <row r="977" ht="21">
      <c r="A977" s="10"/>
    </row>
    <row r="978" ht="21">
      <c r="A978" s="10"/>
    </row>
    <row r="979" ht="21">
      <c r="A979" s="10"/>
    </row>
    <row r="980" ht="21">
      <c r="A980" s="10"/>
    </row>
    <row r="981" ht="21">
      <c r="A981" s="10"/>
    </row>
    <row r="982" ht="21">
      <c r="A982" s="10"/>
    </row>
    <row r="983" ht="21">
      <c r="A983" s="10"/>
    </row>
    <row r="984" ht="21">
      <c r="A984" s="10"/>
    </row>
    <row r="985" ht="21">
      <c r="A985" s="10"/>
    </row>
    <row r="986" ht="21">
      <c r="A986" s="10"/>
    </row>
    <row r="987" ht="21">
      <c r="A987" s="10"/>
    </row>
    <row r="988" ht="21">
      <c r="A988" s="10"/>
    </row>
    <row r="989" ht="21">
      <c r="A989" s="10"/>
    </row>
    <row r="990" ht="21">
      <c r="A990" s="10"/>
    </row>
    <row r="991" ht="21">
      <c r="A991" s="10"/>
    </row>
    <row r="992" ht="21">
      <c r="A992" s="10"/>
    </row>
    <row r="993" ht="21">
      <c r="A993" s="10"/>
    </row>
    <row r="994" ht="21">
      <c r="A994" s="10"/>
    </row>
    <row r="995" ht="21">
      <c r="A995" s="10"/>
    </row>
    <row r="996" ht="21">
      <c r="A996" s="10"/>
    </row>
    <row r="997" ht="21">
      <c r="A997" s="10"/>
    </row>
    <row r="998" ht="21">
      <c r="A998" s="10"/>
    </row>
    <row r="999" ht="21">
      <c r="A999" s="10"/>
    </row>
    <row r="1000" ht="21">
      <c r="A1000" s="10"/>
    </row>
    <row r="1001" ht="21">
      <c r="A1001" s="10"/>
    </row>
    <row r="1002" ht="21">
      <c r="A1002" s="10"/>
    </row>
    <row r="1003" ht="21">
      <c r="A1003" s="10"/>
    </row>
    <row r="1004" ht="21">
      <c r="A1004" s="10"/>
    </row>
    <row r="1005" ht="21">
      <c r="A1005" s="10"/>
    </row>
    <row r="1006" ht="21">
      <c r="A1006" s="10"/>
    </row>
    <row r="1007" ht="21">
      <c r="A1007" s="10"/>
    </row>
    <row r="1008" ht="21">
      <c r="A1008" s="10"/>
    </row>
    <row r="1009" ht="21">
      <c r="A1009" s="10"/>
    </row>
    <row r="1010" ht="21">
      <c r="A1010" s="10"/>
    </row>
    <row r="1011" ht="21">
      <c r="A1011" s="10"/>
    </row>
    <row r="1012" ht="21">
      <c r="A1012" s="10"/>
    </row>
    <row r="1013" ht="21">
      <c r="A1013" s="10"/>
    </row>
    <row r="1014" ht="21">
      <c r="A1014" s="10"/>
    </row>
    <row r="1015" ht="21">
      <c r="A1015" s="10"/>
    </row>
    <row r="1016" ht="21">
      <c r="A1016" s="10"/>
    </row>
    <row r="1017" ht="21">
      <c r="A1017" s="10"/>
    </row>
    <row r="1018" ht="21">
      <c r="A1018" s="10"/>
    </row>
    <row r="1019" ht="21">
      <c r="A1019" s="10"/>
    </row>
    <row r="1020" ht="21">
      <c r="A1020" s="10"/>
    </row>
    <row r="1021" ht="21">
      <c r="A1021" s="10"/>
    </row>
    <row r="1022" ht="21">
      <c r="A1022" s="10"/>
    </row>
    <row r="1023" ht="21">
      <c r="A1023" s="10"/>
    </row>
    <row r="1024" ht="21">
      <c r="A1024" s="10"/>
    </row>
    <row r="1025" ht="21">
      <c r="A1025" s="10"/>
    </row>
    <row r="1026" ht="21">
      <c r="A1026" s="10"/>
    </row>
    <row r="1027" ht="21">
      <c r="A1027" s="10"/>
    </row>
    <row r="1028" ht="21">
      <c r="A1028" s="10"/>
    </row>
    <row r="1029" ht="21">
      <c r="A1029" s="10"/>
    </row>
    <row r="1030" ht="21">
      <c r="A1030" s="10"/>
    </row>
    <row r="1031" ht="21">
      <c r="A1031" s="10"/>
    </row>
    <row r="1032" ht="21">
      <c r="A1032" s="10"/>
    </row>
    <row r="1033" ht="21">
      <c r="A1033" s="10"/>
    </row>
    <row r="1034" ht="21">
      <c r="A1034" s="10"/>
    </row>
    <row r="1035" ht="21">
      <c r="A1035" s="10"/>
    </row>
    <row r="1036" ht="21">
      <c r="A1036" s="10"/>
    </row>
    <row r="1037" ht="21">
      <c r="A1037" s="10"/>
    </row>
    <row r="1038" ht="21">
      <c r="A1038" s="10"/>
    </row>
    <row r="1039" ht="21">
      <c r="A1039" s="10"/>
    </row>
    <row r="1040" ht="21">
      <c r="A1040" s="10"/>
    </row>
    <row r="1041" ht="21">
      <c r="A1041" s="10"/>
    </row>
    <row r="1042" ht="21">
      <c r="A1042" s="10"/>
    </row>
    <row r="1043" ht="21">
      <c r="A1043" s="10"/>
    </row>
    <row r="1044" ht="21">
      <c r="A1044" s="10"/>
    </row>
    <row r="1045" ht="21">
      <c r="A1045" s="10"/>
    </row>
    <row r="1046" ht="21">
      <c r="A1046" s="10"/>
    </row>
    <row r="1047" ht="21">
      <c r="A1047" s="10"/>
    </row>
    <row r="1048" ht="21">
      <c r="A1048" s="10"/>
    </row>
    <row r="1049" ht="21">
      <c r="A1049" s="10"/>
    </row>
    <row r="1050" ht="21">
      <c r="A1050" s="10"/>
    </row>
    <row r="1051" ht="21">
      <c r="A1051" s="10"/>
    </row>
    <row r="1052" ht="21">
      <c r="A1052" s="10"/>
    </row>
    <row r="1053" ht="21">
      <c r="A1053" s="10"/>
    </row>
    <row r="1054" ht="21">
      <c r="A1054" s="10"/>
    </row>
    <row r="1055" ht="21">
      <c r="A1055" s="10"/>
    </row>
    <row r="1056" ht="21">
      <c r="A1056" s="10"/>
    </row>
    <row r="1057" ht="21">
      <c r="A1057" s="10"/>
    </row>
    <row r="1058" ht="21">
      <c r="A1058" s="10"/>
    </row>
    <row r="1059" ht="21">
      <c r="A1059" s="10"/>
    </row>
    <row r="1060" ht="21">
      <c r="A1060" s="10"/>
    </row>
    <row r="1061" ht="21">
      <c r="A1061" s="10"/>
    </row>
    <row r="1062" ht="21">
      <c r="A1062" s="10"/>
    </row>
    <row r="1063" ht="21">
      <c r="A1063" s="10"/>
    </row>
    <row r="1064" ht="21">
      <c r="A1064" s="10"/>
    </row>
    <row r="1065" ht="21">
      <c r="A1065" s="10"/>
    </row>
    <row r="1066" ht="21">
      <c r="A1066" s="10"/>
    </row>
    <row r="1067" ht="21">
      <c r="A1067" s="10"/>
    </row>
    <row r="1068" ht="21">
      <c r="A1068" s="10"/>
    </row>
    <row r="1069" ht="21">
      <c r="A1069" s="10"/>
    </row>
    <row r="1070" ht="21">
      <c r="A1070" s="10"/>
    </row>
    <row r="1071" ht="21">
      <c r="A1071" s="10"/>
    </row>
    <row r="1072" ht="21">
      <c r="A1072" s="10"/>
    </row>
    <row r="1073" ht="21">
      <c r="A1073" s="10"/>
    </row>
    <row r="1074" ht="21">
      <c r="A1074" s="10"/>
    </row>
    <row r="1075" ht="21">
      <c r="A1075" s="10"/>
    </row>
    <row r="1076" ht="21">
      <c r="A1076" s="10"/>
    </row>
    <row r="1077" ht="21">
      <c r="A1077" s="10"/>
    </row>
    <row r="1078" ht="21">
      <c r="A1078" s="10"/>
    </row>
    <row r="1079" ht="21">
      <c r="A1079" s="10"/>
    </row>
    <row r="1080" ht="21">
      <c r="A1080" s="10"/>
    </row>
    <row r="1081" ht="21">
      <c r="A1081" s="10"/>
    </row>
    <row r="1082" ht="21">
      <c r="A1082" s="10"/>
    </row>
    <row r="1083" ht="21">
      <c r="A1083" s="10"/>
    </row>
    <row r="1084" ht="21">
      <c r="A1084" s="10"/>
    </row>
    <row r="1085" ht="21">
      <c r="A1085" s="10"/>
    </row>
    <row r="1086" ht="21">
      <c r="A1086" s="10"/>
    </row>
    <row r="1087" ht="21">
      <c r="A1087" s="10"/>
    </row>
    <row r="1088" ht="21">
      <c r="A1088" s="10"/>
    </row>
    <row r="1089" ht="21">
      <c r="A1089" s="10"/>
    </row>
    <row r="1090" ht="21">
      <c r="A1090" s="10"/>
    </row>
    <row r="1091" ht="21">
      <c r="A1091" s="10"/>
    </row>
    <row r="1092" ht="21">
      <c r="A1092" s="10"/>
    </row>
    <row r="1093" ht="21">
      <c r="A1093" s="10"/>
    </row>
    <row r="1094" ht="21">
      <c r="A1094" s="10"/>
    </row>
    <row r="1095" ht="21">
      <c r="A1095" s="10"/>
    </row>
    <row r="1096" ht="21">
      <c r="A1096" s="10"/>
    </row>
    <row r="1097" ht="21">
      <c r="A1097" s="10"/>
    </row>
    <row r="1098" ht="21">
      <c r="A1098" s="10"/>
    </row>
    <row r="1099" ht="21">
      <c r="A1099" s="10"/>
    </row>
    <row r="1100" ht="21">
      <c r="A1100" s="10"/>
    </row>
    <row r="1101" ht="21">
      <c r="A1101" s="10"/>
    </row>
    <row r="1102" ht="21">
      <c r="A1102" s="10"/>
    </row>
    <row r="1103" ht="21">
      <c r="A1103" s="10"/>
    </row>
    <row r="1104" ht="21">
      <c r="A1104" s="10"/>
    </row>
    <row r="1105" ht="21">
      <c r="A1105" s="10"/>
    </row>
    <row r="1106" ht="21">
      <c r="A1106" s="10"/>
    </row>
    <row r="1107" ht="21">
      <c r="A1107" s="10"/>
    </row>
    <row r="1108" ht="21">
      <c r="A1108" s="10"/>
    </row>
    <row r="1109" ht="21">
      <c r="A1109" s="10"/>
    </row>
    <row r="1110" ht="21">
      <c r="A1110" s="10"/>
    </row>
    <row r="1111" ht="21">
      <c r="A1111" s="10"/>
    </row>
    <row r="1112" ht="21">
      <c r="A1112" s="10"/>
    </row>
    <row r="1113" ht="21">
      <c r="A1113" s="10"/>
    </row>
    <row r="1114" ht="21">
      <c r="A1114" s="10"/>
    </row>
    <row r="1115" ht="21">
      <c r="A1115" s="10"/>
    </row>
    <row r="1116" ht="21">
      <c r="A1116" s="10"/>
    </row>
    <row r="1117" ht="21">
      <c r="A1117" s="10"/>
    </row>
    <row r="1118" ht="21">
      <c r="A1118" s="10"/>
    </row>
    <row r="1119" ht="21">
      <c r="A1119" s="10"/>
    </row>
    <row r="1120" ht="21">
      <c r="A1120" s="10"/>
    </row>
    <row r="1121" ht="21">
      <c r="A1121" s="10"/>
    </row>
    <row r="1122" ht="21">
      <c r="A1122" s="10"/>
    </row>
    <row r="1123" ht="21">
      <c r="A1123" s="10"/>
    </row>
    <row r="1124" ht="21">
      <c r="A1124" s="10"/>
    </row>
    <row r="1125" ht="21">
      <c r="A1125" s="10"/>
    </row>
    <row r="1126" ht="21">
      <c r="A1126" s="10"/>
    </row>
    <row r="1127" ht="21">
      <c r="A1127" s="10"/>
    </row>
    <row r="1128" ht="21">
      <c r="A1128" s="10"/>
    </row>
    <row r="1129" ht="21">
      <c r="A1129" s="10"/>
    </row>
    <row r="1130" ht="21">
      <c r="A1130" s="10"/>
    </row>
    <row r="1131" ht="21">
      <c r="A1131" s="10"/>
    </row>
    <row r="1132" ht="21">
      <c r="A1132" s="10"/>
    </row>
    <row r="1133" ht="21">
      <c r="A1133" s="10"/>
    </row>
    <row r="1134" ht="21">
      <c r="A1134" s="10"/>
    </row>
    <row r="1135" ht="21">
      <c r="A1135" s="10"/>
    </row>
    <row r="1136" ht="21">
      <c r="A1136" s="10"/>
    </row>
    <row r="1137" ht="21">
      <c r="A1137" s="10"/>
    </row>
    <row r="1138" ht="21">
      <c r="A1138" s="10"/>
    </row>
    <row r="1139" ht="21">
      <c r="A1139" s="10"/>
    </row>
    <row r="1140" ht="21">
      <c r="A1140" s="10"/>
    </row>
    <row r="1141" ht="21">
      <c r="A1141" s="10"/>
    </row>
    <row r="1142" ht="21">
      <c r="A1142" s="10"/>
    </row>
    <row r="1143" ht="21">
      <c r="A1143" s="10"/>
    </row>
    <row r="1144" ht="21">
      <c r="A1144" s="10"/>
    </row>
    <row r="1145" ht="21">
      <c r="A1145" s="10"/>
    </row>
    <row r="1146" ht="21">
      <c r="A1146" s="10"/>
    </row>
    <row r="1147" ht="21">
      <c r="A1147" s="10"/>
    </row>
    <row r="1148" ht="21">
      <c r="A1148" s="10"/>
    </row>
    <row r="1149" ht="21">
      <c r="A1149" s="10"/>
    </row>
    <row r="1150" ht="21">
      <c r="A1150" s="10"/>
    </row>
    <row r="1151" ht="21">
      <c r="A1151" s="10"/>
    </row>
    <row r="1152" ht="21">
      <c r="A1152" s="10"/>
    </row>
    <row r="1153" ht="21">
      <c r="A1153" s="10"/>
    </row>
    <row r="1154" ht="21">
      <c r="A1154" s="10"/>
    </row>
    <row r="1155" ht="21">
      <c r="A1155" s="10"/>
    </row>
    <row r="1156" ht="21">
      <c r="A1156" s="10"/>
    </row>
    <row r="1157" ht="21">
      <c r="A1157" s="10"/>
    </row>
    <row r="1158" ht="21">
      <c r="A1158" s="10"/>
    </row>
  </sheetData>
  <sheetProtection/>
  <mergeCells count="13">
    <mergeCell ref="A1:F1"/>
    <mergeCell ref="A2:F2"/>
    <mergeCell ref="A5:A6"/>
    <mergeCell ref="A3:F3"/>
    <mergeCell ref="B5:B6"/>
    <mergeCell ref="C5:C6"/>
    <mergeCell ref="D5:E5"/>
    <mergeCell ref="I5:I6"/>
    <mergeCell ref="H5:H6"/>
    <mergeCell ref="C40:F40"/>
    <mergeCell ref="F5:F6"/>
    <mergeCell ref="D4:F4"/>
    <mergeCell ref="G5:G6"/>
  </mergeCells>
  <printOptions horizontalCentered="1"/>
  <pageMargins left="0" right="0" top="0.66" bottom="0.67" header="0.39" footer="0.25"/>
  <pageSetup horizontalDpi="600" verticalDpi="600" orientation="portrait" paperSize="9" scale="90" r:id="rId1"/>
  <headerFooter alignWithMargins="0">
    <oddFooter>&amp;C&amp;P/2 (Phụ lục số 01)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69"/>
  <sheetViews>
    <sheetView zoomScale="110" zoomScaleNormal="110" zoomScalePageLayoutView="0" workbookViewId="0" topLeftCell="A4">
      <selection activeCell="D13" sqref="D13"/>
    </sheetView>
  </sheetViews>
  <sheetFormatPr defaultColWidth="9.00390625" defaultRowHeight="15.75"/>
  <cols>
    <col min="1" max="1" width="5.50390625" style="12" customWidth="1"/>
    <col min="2" max="2" width="44.25390625" style="13" customWidth="1"/>
    <col min="3" max="3" width="12.625" style="13" customWidth="1"/>
    <col min="4" max="4" width="11.50390625" style="13" customWidth="1"/>
    <col min="5" max="5" width="10.875" style="13" customWidth="1"/>
    <col min="6" max="16384" width="9.00390625" style="13" customWidth="1"/>
  </cols>
  <sheetData>
    <row r="1" ht="8.25" customHeight="1"/>
    <row r="2" spans="1:5" ht="15.75" customHeight="1">
      <c r="A2" s="108" t="s">
        <v>26</v>
      </c>
      <c r="B2" s="108"/>
      <c r="C2" s="108"/>
      <c r="D2" s="108"/>
      <c r="E2" s="108"/>
    </row>
    <row r="3" spans="1:5" ht="22.5" customHeight="1">
      <c r="A3" s="108" t="s">
        <v>111</v>
      </c>
      <c r="B3" s="108"/>
      <c r="C3" s="108"/>
      <c r="D3" s="108"/>
      <c r="E3" s="108"/>
    </row>
    <row r="4" spans="1:5" ht="21" customHeight="1">
      <c r="A4" s="105" t="s">
        <v>121</v>
      </c>
      <c r="B4" s="106"/>
      <c r="C4" s="106"/>
      <c r="D4" s="106"/>
      <c r="E4" s="106"/>
    </row>
    <row r="5" spans="1:5" ht="24.75" customHeight="1">
      <c r="A5" s="15"/>
      <c r="B5" s="16"/>
      <c r="C5" s="109" t="s">
        <v>27</v>
      </c>
      <c r="D5" s="109"/>
      <c r="E5" s="109"/>
    </row>
    <row r="6" spans="1:5" s="17" customFormat="1" ht="30.75" customHeight="1">
      <c r="A6" s="104" t="s">
        <v>28</v>
      </c>
      <c r="B6" s="104" t="s">
        <v>29</v>
      </c>
      <c r="C6" s="104" t="s">
        <v>30</v>
      </c>
      <c r="D6" s="104" t="s">
        <v>120</v>
      </c>
      <c r="E6" s="104" t="s">
        <v>31</v>
      </c>
    </row>
    <row r="7" spans="1:5" s="17" customFormat="1" ht="23.25" customHeight="1">
      <c r="A7" s="104"/>
      <c r="B7" s="104" t="s">
        <v>32</v>
      </c>
      <c r="C7" s="104" t="s">
        <v>33</v>
      </c>
      <c r="D7" s="104" t="s">
        <v>34</v>
      </c>
      <c r="E7" s="104" t="s">
        <v>35</v>
      </c>
    </row>
    <row r="8" spans="1:5" ht="25.5" customHeight="1">
      <c r="A8" s="18"/>
      <c r="B8" s="19" t="s">
        <v>36</v>
      </c>
      <c r="C8" s="20">
        <f>SUM(C9,C13,C37,C38:C51)</f>
        <v>13414767</v>
      </c>
      <c r="D8" s="20">
        <f>SUM(D9,D13,D37,D38:D51)</f>
        <v>5528690</v>
      </c>
      <c r="E8" s="21">
        <f>D8/C8</f>
        <v>0.41213462745942586</v>
      </c>
    </row>
    <row r="9" spans="1:5" s="33" customFormat="1" ht="26.25" customHeight="1">
      <c r="A9" s="22" t="s">
        <v>37</v>
      </c>
      <c r="B9" s="23" t="s">
        <v>38</v>
      </c>
      <c r="C9" s="23">
        <f>C10+C11+C12</f>
        <v>2840706</v>
      </c>
      <c r="D9" s="23">
        <f>SUM(D10:D12)</f>
        <v>2122438</v>
      </c>
      <c r="E9" s="78">
        <f>D9/C9</f>
        <v>0.7471515883727496</v>
      </c>
    </row>
    <row r="10" spans="1:5" s="28" customFormat="1" ht="31.5" customHeight="1">
      <c r="A10" s="25">
        <v>1</v>
      </c>
      <c r="B10" s="26" t="s">
        <v>39</v>
      </c>
      <c r="C10" s="26">
        <v>1976274</v>
      </c>
      <c r="D10" s="26">
        <v>1827438</v>
      </c>
      <c r="E10" s="27">
        <f aca="true" t="shared" si="0" ref="E10:E35">D10/C10</f>
        <v>0.9246885806320378</v>
      </c>
    </row>
    <row r="11" spans="1:5" ht="24.75" customHeight="1">
      <c r="A11" s="29">
        <v>2</v>
      </c>
      <c r="B11" s="30" t="s">
        <v>112</v>
      </c>
      <c r="C11" s="30">
        <v>764432</v>
      </c>
      <c r="D11" s="30">
        <v>270000</v>
      </c>
      <c r="E11" s="31">
        <f t="shared" si="0"/>
        <v>0.35320342424178996</v>
      </c>
    </row>
    <row r="12" spans="1:5" ht="24.75" customHeight="1">
      <c r="A12" s="29">
        <v>3</v>
      </c>
      <c r="B12" s="30" t="s">
        <v>40</v>
      </c>
      <c r="C12" s="30">
        <v>100000</v>
      </c>
      <c r="D12" s="30">
        <v>25000</v>
      </c>
      <c r="E12" s="31">
        <f t="shared" si="0"/>
        <v>0.25</v>
      </c>
    </row>
    <row r="13" spans="1:5" s="33" customFormat="1" ht="24.75" customHeight="1">
      <c r="A13" s="22" t="s">
        <v>41</v>
      </c>
      <c r="B13" s="23" t="s">
        <v>42</v>
      </c>
      <c r="C13" s="23">
        <f>SUM(C14:C36)</f>
        <v>7448884</v>
      </c>
      <c r="D13" s="23">
        <f>SUM(D14:D36)</f>
        <v>3157917</v>
      </c>
      <c r="E13" s="24">
        <f t="shared" si="0"/>
        <v>0.42394498289945176</v>
      </c>
    </row>
    <row r="14" spans="1:5" ht="24.75" customHeight="1">
      <c r="A14" s="29">
        <v>1</v>
      </c>
      <c r="B14" s="30" t="s">
        <v>43</v>
      </c>
      <c r="C14" s="30">
        <v>591489</v>
      </c>
      <c r="D14" s="79">
        <v>230680</v>
      </c>
      <c r="E14" s="31">
        <f t="shared" si="0"/>
        <v>0.38999879963955375</v>
      </c>
    </row>
    <row r="15" spans="1:5" ht="24.75" customHeight="1">
      <c r="A15" s="34">
        <v>2</v>
      </c>
      <c r="B15" s="30" t="s">
        <v>44</v>
      </c>
      <c r="C15" s="30">
        <v>57332</v>
      </c>
      <c r="D15" s="79">
        <v>24652</v>
      </c>
      <c r="E15" s="31">
        <f t="shared" si="0"/>
        <v>0.4299867438777646</v>
      </c>
    </row>
    <row r="16" spans="1:5" ht="24.75" customHeight="1">
      <c r="A16" s="29">
        <v>3</v>
      </c>
      <c r="B16" s="30" t="s">
        <v>45</v>
      </c>
      <c r="C16" s="30">
        <v>3286057</v>
      </c>
      <c r="D16" s="79">
        <v>1396574</v>
      </c>
      <c r="E16" s="31">
        <f t="shared" si="0"/>
        <v>0.424999931528881</v>
      </c>
    </row>
    <row r="17" spans="1:5" ht="24.75" customHeight="1">
      <c r="A17" s="29">
        <v>4</v>
      </c>
      <c r="B17" s="30" t="s">
        <v>46</v>
      </c>
      <c r="C17" s="30">
        <v>473792</v>
      </c>
      <c r="D17" s="79">
        <v>189516</v>
      </c>
      <c r="E17" s="31">
        <f t="shared" si="0"/>
        <v>0.3999983114953397</v>
      </c>
    </row>
    <row r="18" spans="1:5" ht="24.75" customHeight="1">
      <c r="A18" s="29">
        <v>5</v>
      </c>
      <c r="B18" s="30" t="s">
        <v>47</v>
      </c>
      <c r="C18" s="30">
        <v>97243</v>
      </c>
      <c r="D18" s="79">
        <v>40842</v>
      </c>
      <c r="E18" s="31">
        <f t="shared" si="0"/>
        <v>0.4199993829890069</v>
      </c>
    </row>
    <row r="19" spans="1:5" ht="24.75" customHeight="1">
      <c r="A19" s="29">
        <v>6</v>
      </c>
      <c r="B19" s="30" t="s">
        <v>48</v>
      </c>
      <c r="C19" s="30">
        <v>32789</v>
      </c>
      <c r="D19" s="79">
        <v>14755</v>
      </c>
      <c r="E19" s="31">
        <f t="shared" si="0"/>
        <v>0.44999847509835617</v>
      </c>
    </row>
    <row r="20" spans="1:5" ht="24.75" customHeight="1">
      <c r="A20" s="29">
        <v>7</v>
      </c>
      <c r="B20" s="30" t="s">
        <v>49</v>
      </c>
      <c r="C20" s="30">
        <v>4400</v>
      </c>
      <c r="D20" s="79">
        <v>2100</v>
      </c>
      <c r="E20" s="31">
        <f t="shared" si="0"/>
        <v>0.4772727272727273</v>
      </c>
    </row>
    <row r="21" spans="1:5" ht="24.75" customHeight="1">
      <c r="A21" s="29">
        <v>8</v>
      </c>
      <c r="B21" s="30" t="s">
        <v>50</v>
      </c>
      <c r="C21" s="30">
        <v>28552</v>
      </c>
      <c r="D21" s="79">
        <v>13338</v>
      </c>
      <c r="E21" s="31">
        <f t="shared" si="0"/>
        <v>0.4671476604090782</v>
      </c>
    </row>
    <row r="22" spans="1:5" ht="24.75" customHeight="1">
      <c r="A22" s="29">
        <v>9</v>
      </c>
      <c r="B22" s="30" t="s">
        <v>51</v>
      </c>
      <c r="C22" s="30">
        <v>654728</v>
      </c>
      <c r="D22" s="79">
        <v>274986</v>
      </c>
      <c r="E22" s="31">
        <f t="shared" si="0"/>
        <v>0.4200003665644359</v>
      </c>
    </row>
    <row r="23" spans="1:5" ht="24.75" customHeight="1">
      <c r="A23" s="29">
        <v>10</v>
      </c>
      <c r="B23" s="30" t="s">
        <v>52</v>
      </c>
      <c r="C23" s="30">
        <v>100661</v>
      </c>
      <c r="D23" s="79">
        <v>65430</v>
      </c>
      <c r="E23" s="31">
        <f t="shared" si="0"/>
        <v>0.6500034770169182</v>
      </c>
    </row>
    <row r="24" spans="1:5" ht="24.75" customHeight="1">
      <c r="A24" s="29">
        <v>11</v>
      </c>
      <c r="B24" s="30" t="s">
        <v>53</v>
      </c>
      <c r="C24" s="30">
        <v>56225</v>
      </c>
      <c r="D24" s="79">
        <v>34860</v>
      </c>
      <c r="E24" s="31">
        <f t="shared" si="0"/>
        <v>0.6200088928412628</v>
      </c>
    </row>
    <row r="25" spans="1:5" ht="27.75" customHeight="1">
      <c r="A25" s="29">
        <v>12</v>
      </c>
      <c r="B25" s="30" t="s">
        <v>54</v>
      </c>
      <c r="C25" s="30">
        <v>1593656</v>
      </c>
      <c r="D25" s="79">
        <v>749018</v>
      </c>
      <c r="E25" s="31">
        <f t="shared" si="0"/>
        <v>0.4699997992038432</v>
      </c>
    </row>
    <row r="26" spans="1:5" ht="30" customHeight="1">
      <c r="A26" s="29">
        <v>13</v>
      </c>
      <c r="B26" s="30" t="s">
        <v>55</v>
      </c>
      <c r="C26" s="30">
        <v>56818</v>
      </c>
      <c r="D26" s="30">
        <v>18600</v>
      </c>
      <c r="E26" s="31">
        <f t="shared" si="0"/>
        <v>0.32736104755535217</v>
      </c>
    </row>
    <row r="27" spans="1:5" ht="30" customHeight="1">
      <c r="A27" s="29">
        <v>14</v>
      </c>
      <c r="B27" s="30" t="s">
        <v>56</v>
      </c>
      <c r="C27" s="30">
        <v>20000</v>
      </c>
      <c r="D27" s="30">
        <v>7650</v>
      </c>
      <c r="E27" s="31">
        <f t="shared" si="0"/>
        <v>0.3825</v>
      </c>
    </row>
    <row r="28" spans="1:5" ht="30" customHeight="1">
      <c r="A28" s="29">
        <v>15</v>
      </c>
      <c r="B28" s="30" t="s">
        <v>57</v>
      </c>
      <c r="C28" s="30">
        <v>40000</v>
      </c>
      <c r="D28" s="30">
        <v>5075</v>
      </c>
      <c r="E28" s="31">
        <f t="shared" si="0"/>
        <v>0.126875</v>
      </c>
    </row>
    <row r="29" spans="1:5" ht="30" customHeight="1">
      <c r="A29" s="29">
        <v>16</v>
      </c>
      <c r="B29" s="30" t="s">
        <v>58</v>
      </c>
      <c r="C29" s="30">
        <v>1500</v>
      </c>
      <c r="D29" s="30">
        <v>750</v>
      </c>
      <c r="E29" s="31">
        <f t="shared" si="0"/>
        <v>0.5</v>
      </c>
    </row>
    <row r="30" spans="1:5" ht="30" customHeight="1">
      <c r="A30" s="29">
        <v>17</v>
      </c>
      <c r="B30" s="30" t="s">
        <v>59</v>
      </c>
      <c r="C30" s="30">
        <v>1200</v>
      </c>
      <c r="D30" s="30">
        <v>600</v>
      </c>
      <c r="E30" s="31">
        <f t="shared" si="0"/>
        <v>0.5</v>
      </c>
    </row>
    <row r="31" spans="1:5" ht="30" customHeight="1">
      <c r="A31" s="29">
        <v>18</v>
      </c>
      <c r="B31" s="30" t="s">
        <v>60</v>
      </c>
      <c r="C31" s="30">
        <v>20000</v>
      </c>
      <c r="D31" s="30">
        <v>6000</v>
      </c>
      <c r="E31" s="31">
        <f t="shared" si="0"/>
        <v>0.3</v>
      </c>
    </row>
    <row r="32" spans="1:5" ht="30" customHeight="1">
      <c r="A32" s="29">
        <v>19</v>
      </c>
      <c r="B32" s="30" t="s">
        <v>61</v>
      </c>
      <c r="C32" s="30">
        <v>170972</v>
      </c>
      <c r="D32" s="30">
        <v>51291</v>
      </c>
      <c r="E32" s="31">
        <f t="shared" si="0"/>
        <v>0.2999964906534403</v>
      </c>
    </row>
    <row r="33" spans="1:5" ht="30" customHeight="1">
      <c r="A33" s="29">
        <v>20</v>
      </c>
      <c r="B33" s="26" t="s">
        <v>113</v>
      </c>
      <c r="C33" s="30">
        <v>14300</v>
      </c>
      <c r="D33" s="30"/>
      <c r="E33" s="31">
        <f t="shared" si="0"/>
        <v>0</v>
      </c>
    </row>
    <row r="34" spans="1:5" ht="30" customHeight="1">
      <c r="A34" s="29">
        <v>21</v>
      </c>
      <c r="B34" s="26" t="s">
        <v>62</v>
      </c>
      <c r="C34" s="30">
        <v>23000</v>
      </c>
      <c r="D34" s="30">
        <v>8200</v>
      </c>
      <c r="E34" s="31">
        <f t="shared" si="0"/>
        <v>0.3565217391304348</v>
      </c>
    </row>
    <row r="35" spans="1:5" ht="30" customHeight="1">
      <c r="A35" s="29">
        <v>22</v>
      </c>
      <c r="B35" s="26" t="s">
        <v>114</v>
      </c>
      <c r="C35" s="30">
        <v>75270</v>
      </c>
      <c r="D35" s="30">
        <v>23000</v>
      </c>
      <c r="E35" s="31">
        <f t="shared" si="0"/>
        <v>0.3055666268101501</v>
      </c>
    </row>
    <row r="36" spans="1:5" ht="30" customHeight="1">
      <c r="A36" s="29">
        <v>24</v>
      </c>
      <c r="B36" s="30" t="s">
        <v>63</v>
      </c>
      <c r="C36" s="30">
        <v>48900</v>
      </c>
      <c r="D36" s="30"/>
      <c r="E36" s="31"/>
    </row>
    <row r="37" spans="1:5" s="32" customFormat="1" ht="33" customHeight="1">
      <c r="A37" s="22" t="s">
        <v>64</v>
      </c>
      <c r="B37" s="23" t="s">
        <v>65</v>
      </c>
      <c r="C37" s="23">
        <v>1592000</v>
      </c>
      <c r="D37" s="23">
        <v>129600</v>
      </c>
      <c r="E37" s="35">
        <f>D37/C37</f>
        <v>0.0814070351758794</v>
      </c>
    </row>
    <row r="38" spans="1:5" s="33" customFormat="1" ht="24.75" customHeight="1">
      <c r="A38" s="22" t="s">
        <v>66</v>
      </c>
      <c r="B38" s="23" t="s">
        <v>67</v>
      </c>
      <c r="C38" s="23">
        <v>213600</v>
      </c>
      <c r="D38" s="23"/>
      <c r="E38" s="35">
        <f>D38/C38</f>
        <v>0</v>
      </c>
    </row>
    <row r="39" spans="1:5" s="33" customFormat="1" ht="24.75" customHeight="1">
      <c r="A39" s="22" t="s">
        <v>68</v>
      </c>
      <c r="B39" s="23" t="s">
        <v>69</v>
      </c>
      <c r="C39" s="23">
        <v>331220</v>
      </c>
      <c r="D39" s="23">
        <v>45485</v>
      </c>
      <c r="E39" s="35">
        <f>D39/C39</f>
        <v>0.13732564458667953</v>
      </c>
    </row>
    <row r="40" spans="1:5" s="33" customFormat="1" ht="24.75" customHeight="1">
      <c r="A40" s="22" t="s">
        <v>70</v>
      </c>
      <c r="B40" s="23" t="s">
        <v>71</v>
      </c>
      <c r="C40" s="23">
        <v>1340</v>
      </c>
      <c r="D40" s="23"/>
      <c r="E40" s="35"/>
    </row>
    <row r="41" spans="1:5" s="33" customFormat="1" ht="24.75" customHeight="1">
      <c r="A41" s="22" t="s">
        <v>72</v>
      </c>
      <c r="B41" s="23" t="s">
        <v>92</v>
      </c>
      <c r="C41" s="23">
        <v>90000</v>
      </c>
      <c r="D41" s="23">
        <v>13027</v>
      </c>
      <c r="E41" s="35">
        <f aca="true" t="shared" si="1" ref="E41:E51">D41/C41</f>
        <v>0.14474444444444445</v>
      </c>
    </row>
    <row r="42" spans="1:5" s="33" customFormat="1" ht="24.75" customHeight="1">
      <c r="A42" s="22" t="s">
        <v>73</v>
      </c>
      <c r="B42" s="23" t="s">
        <v>74</v>
      </c>
      <c r="C42" s="23">
        <v>409860</v>
      </c>
      <c r="D42" s="23"/>
      <c r="E42" s="35"/>
    </row>
    <row r="43" spans="1:5" s="96" customFormat="1" ht="33" customHeight="1">
      <c r="A43" s="93" t="s">
        <v>75</v>
      </c>
      <c r="B43" s="94" t="s">
        <v>76</v>
      </c>
      <c r="C43" s="94">
        <v>9000</v>
      </c>
      <c r="D43" s="94"/>
      <c r="E43" s="95">
        <f t="shared" si="1"/>
        <v>0</v>
      </c>
    </row>
    <row r="44" spans="1:5" s="96" customFormat="1" ht="33" customHeight="1">
      <c r="A44" s="93" t="s">
        <v>77</v>
      </c>
      <c r="B44" s="94" t="s">
        <v>78</v>
      </c>
      <c r="C44" s="94">
        <v>5000</v>
      </c>
      <c r="D44" s="94"/>
      <c r="E44" s="95"/>
    </row>
    <row r="45" spans="1:5" s="96" customFormat="1" ht="33" customHeight="1">
      <c r="A45" s="93" t="s">
        <v>79</v>
      </c>
      <c r="B45" s="94" t="s">
        <v>80</v>
      </c>
      <c r="C45" s="94">
        <v>10000</v>
      </c>
      <c r="D45" s="94"/>
      <c r="E45" s="95">
        <f t="shared" si="1"/>
        <v>0</v>
      </c>
    </row>
    <row r="46" spans="1:5" s="33" customFormat="1" ht="24.75" customHeight="1">
      <c r="A46" s="22" t="s">
        <v>81</v>
      </c>
      <c r="B46" s="23" t="s">
        <v>82</v>
      </c>
      <c r="C46" s="23">
        <v>11000</v>
      </c>
      <c r="D46" s="23">
        <v>9000</v>
      </c>
      <c r="E46" s="35">
        <f t="shared" si="1"/>
        <v>0.8181818181818182</v>
      </c>
    </row>
    <row r="47" spans="1:5" s="33" customFormat="1" ht="24.75" customHeight="1">
      <c r="A47" s="22" t="s">
        <v>83</v>
      </c>
      <c r="B47" s="23" t="s">
        <v>84</v>
      </c>
      <c r="C47" s="23">
        <v>177788</v>
      </c>
      <c r="D47" s="23">
        <v>21446</v>
      </c>
      <c r="E47" s="35">
        <f t="shared" si="1"/>
        <v>0.12062681395819741</v>
      </c>
    </row>
    <row r="48" spans="1:5" s="33" customFormat="1" ht="24.75" customHeight="1">
      <c r="A48" s="22" t="s">
        <v>85</v>
      </c>
      <c r="B48" s="23" t="s">
        <v>115</v>
      </c>
      <c r="C48" s="23">
        <v>6850</v>
      </c>
      <c r="D48" s="23">
        <v>6850</v>
      </c>
      <c r="E48" s="35">
        <f t="shared" si="1"/>
        <v>1</v>
      </c>
    </row>
    <row r="49" spans="1:5" s="33" customFormat="1" ht="24.75" customHeight="1">
      <c r="A49" s="22" t="s">
        <v>86</v>
      </c>
      <c r="B49" s="23" t="s">
        <v>88</v>
      </c>
      <c r="C49" s="23">
        <v>25000</v>
      </c>
      <c r="D49" s="23">
        <v>17000</v>
      </c>
      <c r="E49" s="35">
        <f t="shared" si="1"/>
        <v>0.68</v>
      </c>
    </row>
    <row r="50" spans="1:5" s="33" customFormat="1" ht="24.75" customHeight="1">
      <c r="A50" s="22" t="s">
        <v>87</v>
      </c>
      <c r="B50" s="23" t="s">
        <v>90</v>
      </c>
      <c r="C50" s="23">
        <v>10000</v>
      </c>
      <c r="D50" s="23"/>
      <c r="E50" s="35">
        <f t="shared" si="1"/>
        <v>0</v>
      </c>
    </row>
    <row r="51" spans="1:5" s="33" customFormat="1" ht="24.75" customHeight="1">
      <c r="A51" s="22" t="s">
        <v>89</v>
      </c>
      <c r="B51" s="23" t="s">
        <v>91</v>
      </c>
      <c r="C51" s="23">
        <v>232519</v>
      </c>
      <c r="D51" s="23">
        <v>5927</v>
      </c>
      <c r="E51" s="35">
        <f t="shared" si="1"/>
        <v>0.025490390032642495</v>
      </c>
    </row>
    <row r="52" spans="1:5" ht="36" customHeight="1">
      <c r="A52" s="36"/>
      <c r="B52" s="8"/>
      <c r="C52" s="107" t="s">
        <v>119</v>
      </c>
      <c r="D52" s="107"/>
      <c r="E52" s="107"/>
    </row>
    <row r="53" spans="1:5" ht="18" customHeight="1">
      <c r="A53" s="37"/>
      <c r="B53" s="37"/>
      <c r="C53" s="37"/>
      <c r="D53" s="37"/>
      <c r="E53" s="38"/>
    </row>
    <row r="54" spans="1:5" ht="18" customHeight="1">
      <c r="A54" s="37"/>
      <c r="B54" s="37"/>
      <c r="C54" s="38"/>
      <c r="D54" s="38"/>
      <c r="E54" s="38"/>
    </row>
    <row r="55" spans="1:5" ht="16.5">
      <c r="A55" s="39"/>
      <c r="B55" s="40"/>
      <c r="C55" s="38"/>
      <c r="D55" s="38"/>
      <c r="E55" s="38"/>
    </row>
    <row r="56" spans="1:5" ht="16.5">
      <c r="A56" s="39"/>
      <c r="B56" s="40"/>
      <c r="C56" s="38"/>
      <c r="D56" s="38"/>
      <c r="E56" s="38"/>
    </row>
    <row r="57" spans="1:5" ht="16.5">
      <c r="A57" s="39"/>
      <c r="B57" s="40"/>
      <c r="C57" s="38"/>
      <c r="D57" s="38"/>
      <c r="E57" s="38"/>
    </row>
    <row r="58" spans="1:5" ht="16.5">
      <c r="A58" s="39"/>
      <c r="B58" s="40"/>
      <c r="C58" s="38"/>
      <c r="D58" s="38"/>
      <c r="E58" s="38"/>
    </row>
    <row r="59" spans="1:5" ht="16.5">
      <c r="A59" s="39"/>
      <c r="B59" s="40"/>
      <c r="C59" s="38"/>
      <c r="D59" s="38"/>
      <c r="E59" s="38"/>
    </row>
    <row r="60" spans="1:5" ht="16.5">
      <c r="A60" s="39"/>
      <c r="B60" s="40"/>
      <c r="C60" s="38"/>
      <c r="D60" s="38"/>
      <c r="E60" s="38"/>
    </row>
    <row r="61" spans="1:5" ht="16.5">
      <c r="A61" s="39"/>
      <c r="B61" s="40"/>
      <c r="C61" s="38"/>
      <c r="D61" s="38"/>
      <c r="E61" s="38"/>
    </row>
    <row r="62" spans="1:5" ht="191.25" customHeight="1">
      <c r="A62" s="39"/>
      <c r="B62" s="40"/>
      <c r="C62" s="38"/>
      <c r="D62" s="38"/>
      <c r="E62" s="38"/>
    </row>
    <row r="63" spans="1:5" ht="16.5">
      <c r="A63" s="39"/>
      <c r="B63" s="40"/>
      <c r="C63" s="38"/>
      <c r="D63" s="38"/>
      <c r="E63" s="38"/>
    </row>
    <row r="64" spans="1:5" ht="16.5">
      <c r="A64" s="39"/>
      <c r="B64" s="40"/>
      <c r="C64" s="38"/>
      <c r="D64" s="38"/>
      <c r="E64" s="38"/>
    </row>
    <row r="65" spans="1:5" ht="16.5">
      <c r="A65" s="39"/>
      <c r="B65" s="40"/>
      <c r="C65" s="38"/>
      <c r="D65" s="38"/>
      <c r="E65" s="38"/>
    </row>
    <row r="66" spans="1:5" ht="16.5">
      <c r="A66" s="39"/>
      <c r="B66" s="40"/>
      <c r="C66" s="38"/>
      <c r="D66" s="38"/>
      <c r="E66" s="38"/>
    </row>
    <row r="67" spans="1:5" ht="16.5">
      <c r="A67" s="39"/>
      <c r="B67" s="40"/>
      <c r="C67" s="38"/>
      <c r="D67" s="38"/>
      <c r="E67" s="38"/>
    </row>
    <row r="68" spans="1:5" ht="21.75" customHeight="1">
      <c r="A68" s="41"/>
      <c r="B68" s="14"/>
      <c r="C68" s="14"/>
      <c r="D68" s="14"/>
      <c r="E68" s="14"/>
    </row>
    <row r="69" spans="1:5" ht="20.25" customHeight="1">
      <c r="A69" s="41"/>
      <c r="B69" s="14"/>
      <c r="C69" s="14"/>
      <c r="D69" s="14"/>
      <c r="E69" s="14"/>
    </row>
    <row r="70" ht="20.25" customHeight="1"/>
    <row r="71" ht="22.5" customHeight="1"/>
    <row r="72" ht="20.25" customHeight="1"/>
    <row r="73" ht="21.75" customHeight="1"/>
    <row r="74" ht="20.25" customHeight="1"/>
    <row r="75" ht="17.25" customHeight="1"/>
  </sheetData>
  <sheetProtection/>
  <mergeCells count="10">
    <mergeCell ref="C52:E52"/>
    <mergeCell ref="A2:E2"/>
    <mergeCell ref="A3:E3"/>
    <mergeCell ref="A4:E4"/>
    <mergeCell ref="C5:E5"/>
    <mergeCell ref="A6:A7"/>
    <mergeCell ref="B6:B7"/>
    <mergeCell ref="C6:C7"/>
    <mergeCell ref="D6:D7"/>
    <mergeCell ref="E6:E7"/>
  </mergeCells>
  <printOptions horizontalCentered="1"/>
  <pageMargins left="0" right="0" top="0.75" bottom="0.75" header="0.3" footer="0.3"/>
  <pageSetup horizontalDpi="600" verticalDpi="600" orientation="portrait" paperSize="9" r:id="rId1"/>
  <headerFooter>
    <oddFooter>&amp;C&amp;P/2 (Phụ lục số 02)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Tai chinh Ha Tinh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Van Ngoc</dc:creator>
  <cp:keywords/>
  <dc:description/>
  <cp:lastModifiedBy>Admin</cp:lastModifiedBy>
  <cp:lastPrinted>2016-06-24T07:41:03Z</cp:lastPrinted>
  <dcterms:created xsi:type="dcterms:W3CDTF">2012-12-13T00:57:34Z</dcterms:created>
  <dcterms:modified xsi:type="dcterms:W3CDTF">2016-06-25T03:11:15Z</dcterms:modified>
  <cp:category/>
  <cp:version/>
  <cp:contentType/>
  <cp:contentStatus/>
</cp:coreProperties>
</file>